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1A-21 Material Medico\"/>
    </mc:Choice>
  </mc:AlternateContent>
  <bookViews>
    <workbookView xWindow="0" yWindow="0" windowWidth="20490" windowHeight="7755"/>
  </bookViews>
  <sheets>
    <sheet name="cotiz1" sheetId="9" r:id="rId1"/>
    <sheet name="LISTA" sheetId="10" r:id="rId2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cotiz1!$A$14:$L$62</definedName>
    <definedName name="_xlnm._FilterDatabase" localSheetId="1" hidden="1">LISTA!$A$2:$I$47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I22" i="10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39" i="10"/>
  <c r="I40" i="10"/>
  <c r="I41" i="10"/>
  <c r="I42" i="10"/>
  <c r="I43" i="10"/>
  <c r="I44" i="10"/>
  <c r="I45" i="10"/>
  <c r="I46" i="10"/>
  <c r="I47" i="10"/>
  <c r="I3" i="10"/>
  <c r="I4" i="10"/>
  <c r="I5" i="10"/>
  <c r="I49" i="10" s="1"/>
  <c r="I6" i="10"/>
  <c r="H6" i="9"/>
</calcChain>
</file>

<file path=xl/sharedStrings.xml><?xml version="1.0" encoding="utf-8"?>
<sst xmlns="http://schemas.openxmlformats.org/spreadsheetml/2006/main" count="303" uniqueCount="174">
  <si>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</si>
  <si>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</si>
  <si>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</si>
  <si>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</si>
  <si>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</si>
  <si>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</si>
  <si>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</si>
  <si>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</si>
  <si>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</si>
  <si>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</si>
  <si>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</si>
  <si>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</si>
  <si>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</si>
  <si>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</si>
  <si>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</si>
  <si>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</si>
  <si>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</si>
  <si>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</si>
  <si>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</si>
  <si>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</si>
  <si>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</si>
  <si>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</si>
  <si>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</si>
  <si>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</si>
  <si>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</si>
  <si>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</si>
  <si>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</si>
  <si>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</si>
  <si>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</si>
  <si>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 xml:space="preserve">Nº </t>
  </si>
  <si>
    <t>PRODUCTO Y CONCENTRACION</t>
  </si>
  <si>
    <t>CANTIDAD REQUERIDA</t>
  </si>
  <si>
    <t>PRECIO REFERENCIAL MINISTERIO DE SALUD</t>
  </si>
  <si>
    <t>TOTAL</t>
  </si>
  <si>
    <t>SALDO ACTUAL</t>
  </si>
  <si>
    <t>ESPECIFICACIÓN TÉCNICA.</t>
  </si>
  <si>
    <t>CONSUMO PROMEDIO MENSUAL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</si>
  <si>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</si>
  <si>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</si>
  <si>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PRECIO REFERENCIAL</t>
  </si>
  <si>
    <t>PRECIO TOTAL</t>
  </si>
  <si>
    <t>100/007-00</t>
  </si>
  <si>
    <t xml:space="preserve">BARBIJOS DE 3 CAPAS CON LIGA </t>
  </si>
  <si>
    <t>CAJA X 50</t>
  </si>
  <si>
    <t>110/005-00</t>
  </si>
  <si>
    <t>GEL PARA DOPPLER</t>
  </si>
  <si>
    <t>FCO</t>
  </si>
  <si>
    <t>110/006-04</t>
  </si>
  <si>
    <t>GUANTES DESCARTABLES DE NITRILO S</t>
  </si>
  <si>
    <t>CAJA</t>
  </si>
  <si>
    <t>120/001-10</t>
  </si>
  <si>
    <t>AGUJA DESCARTABLE N° 22 * 1 1/2"</t>
  </si>
  <si>
    <t>PIEZA</t>
  </si>
  <si>
    <t>120/001-11</t>
  </si>
  <si>
    <t>AGUJA DESCARTABLE N° 23 * 1 1/2"</t>
  </si>
  <si>
    <t>120/001-12</t>
  </si>
  <si>
    <t>AGUJA DESCARTABLE N° 21 * 1 1/2"</t>
  </si>
  <si>
    <t>120/007-02</t>
  </si>
  <si>
    <t>ALGODÓN 400 GR PAQ.</t>
  </si>
  <si>
    <t>120/011-00</t>
  </si>
  <si>
    <t>BOLSA ORINA C/VALV.VACIADO*2LT</t>
  </si>
  <si>
    <t>PZA</t>
  </si>
  <si>
    <t>120/011-02</t>
  </si>
  <si>
    <t>BOLSA CON EQUIPO P/ NUTRICION PARENTERAL 1000 ML</t>
  </si>
  <si>
    <t>PZA.</t>
  </si>
  <si>
    <t>120/011-03</t>
  </si>
  <si>
    <t>BOLSA NUTR. PARENTERAL 2000ML</t>
  </si>
  <si>
    <t>120/019-03</t>
  </si>
  <si>
    <t>CATETER I V. N°18*11/4"- 1 1/2</t>
  </si>
  <si>
    <t>120/026-00</t>
  </si>
  <si>
    <t>CLAMP UMBILICAL PZA</t>
  </si>
  <si>
    <t>120/027-02</t>
  </si>
  <si>
    <t>CLIP DE TITANIUM MEDIUM LARGE</t>
  </si>
  <si>
    <t>120/030-14</t>
  </si>
  <si>
    <t>DRENAJE ASP. JACKSON PRATT SIL</t>
  </si>
  <si>
    <t>120/031-09</t>
  </si>
  <si>
    <t>DRENAJE PEN ROSE 1/2"</t>
  </si>
  <si>
    <t>120/037-00</t>
  </si>
  <si>
    <t xml:space="preserve">EQUIPO VENOCLISIS </t>
  </si>
  <si>
    <t>120/045-03</t>
  </si>
  <si>
    <t xml:space="preserve">HOJAS DE BISTURI  N¦ 15 </t>
  </si>
  <si>
    <t>120/047-10</t>
  </si>
  <si>
    <t>JERINGA DE INSULINA 29 G X 1/2"</t>
  </si>
  <si>
    <t>120/047-11</t>
  </si>
  <si>
    <t>JERINGA DESCARTABLE 3 ML C/A 21*1 1/2*</t>
  </si>
  <si>
    <t>120/048-01</t>
  </si>
  <si>
    <t>LINEA DE CONECXION 150CM P/PER</t>
  </si>
  <si>
    <t>120/049-00</t>
  </si>
  <si>
    <t>MALLA TRENZ. POLIPROPIL MARLEX</t>
  </si>
  <si>
    <t>120/052-00</t>
  </si>
  <si>
    <t>MICROGOTERO C/DEP.RIGIDO 100ML</t>
  </si>
  <si>
    <t>120/062-03</t>
  </si>
  <si>
    <t>SONDA FOLEY SIL 2 VIAS N°16</t>
  </si>
  <si>
    <t>120/066-04</t>
  </si>
  <si>
    <t>SONDA NASOG.LEVIN POLIET#18</t>
  </si>
  <si>
    <t>120/068-01</t>
  </si>
  <si>
    <t>SONDA RECTAL Nº 24</t>
  </si>
  <si>
    <t>120/068-03</t>
  </si>
  <si>
    <t>SONDA RECTAL Nº 22</t>
  </si>
  <si>
    <t>120/070-02</t>
  </si>
  <si>
    <t>SUT CAT GUT CROM  1 C/A 5 CM.R</t>
  </si>
  <si>
    <t>120/072-01</t>
  </si>
  <si>
    <t>SUT NYLON  N¦ 2/0 C/A3.0CM CUT</t>
  </si>
  <si>
    <t>120/072-03</t>
  </si>
  <si>
    <t>SUT NYLON 4/0 C/A 2.0 CM.CUT</t>
  </si>
  <si>
    <t>120/077-02</t>
  </si>
  <si>
    <t>SUT POLIG VICRYL 1 C/A 4.0 CM.</t>
  </si>
  <si>
    <t>120/077-05</t>
  </si>
  <si>
    <t>SUT POLIG VICRYL3/0 C/A 2.5CM</t>
  </si>
  <si>
    <t>120/077-18</t>
  </si>
  <si>
    <t>SUT POLIG VICRYL 1/0 C/A CT-2</t>
  </si>
  <si>
    <t>120/080-03</t>
  </si>
  <si>
    <t>SUT SEDA  3/0 C/A 2.5 CM.</t>
  </si>
  <si>
    <t>120/080-39</t>
  </si>
  <si>
    <t>SUTURA DE BARBADA CALIBRE 0 (VLOC 0)</t>
  </si>
  <si>
    <t>120/080-41</t>
  </si>
  <si>
    <t>SUTURA DE BARBADA CALIBRE 2 (VLOC2)</t>
  </si>
  <si>
    <t>120/081-01</t>
  </si>
  <si>
    <t>TESTIGO ADHESIVO PARA  VAPOR</t>
  </si>
  <si>
    <t>ROLLO</t>
  </si>
  <si>
    <t>120/082-01</t>
  </si>
  <si>
    <t>TELA ADH. ANTIAL C/PIEL 2"</t>
  </si>
  <si>
    <t>120/082-07</t>
  </si>
  <si>
    <t>APOSITOS ADHESIVOS 10X12CM</t>
  </si>
  <si>
    <t>UNID.</t>
  </si>
  <si>
    <t>120/084-03</t>
  </si>
  <si>
    <t>TROCAR DESCARTABLE P/ LAPAROSCOPIA+REDUCTOR 12 MM</t>
  </si>
  <si>
    <t>120/085-06</t>
  </si>
  <si>
    <t>TUBO ENDOT DESC N° 8.5 C/BALON</t>
  </si>
  <si>
    <t>120/085-08</t>
  </si>
  <si>
    <t>TUBO ENDOT  DESC N°6.5 C/BALON</t>
  </si>
  <si>
    <t>120/093-02</t>
  </si>
  <si>
    <t>VENDA ELASTICA 3* 5 MT C.PIEL</t>
  </si>
  <si>
    <t>120/093-06</t>
  </si>
  <si>
    <t>VENDA ELASTICA 12" P/TORAX</t>
  </si>
  <si>
    <t>160/001-08</t>
  </si>
  <si>
    <t>PLACAS DIGITALES 25 X 30 CM 125 H</t>
  </si>
  <si>
    <t>160/009-00</t>
  </si>
  <si>
    <t>PLACAS DIGITALES 20X25 CM X 125 H</t>
  </si>
  <si>
    <r>
      <t> </t>
    </r>
    <r>
      <rPr>
        <b/>
        <sz val="9"/>
        <color indexed="63"/>
        <rFont val="Times New Roman"/>
        <family val="1"/>
      </rPr>
      <t>Capa</t>
    </r>
    <r>
      <rPr>
        <sz val="9"/>
        <color indexed="63"/>
        <rFont val="Times New Roman"/>
        <family val="1"/>
      </rPr>
      <t> Externa resistente a penetración de fluidos ( Azul). 3ra- </t>
    </r>
    <r>
      <rPr>
        <b/>
        <sz val="9"/>
        <color indexed="63"/>
        <rFont val="Times New Roman"/>
        <family val="1"/>
      </rPr>
      <t>Capa</t>
    </r>
    <r>
      <rPr>
        <sz val="9"/>
        <color indexed="63"/>
        <rFont val="Times New Roman"/>
        <family val="1"/>
      </rPr>
      <t> (Blanca) interna suave en contacto con la piel. La eficiencia de filtración Bacteriana (EFB )mayor a 90 % de eficiencia de la </t>
    </r>
    <r>
      <rPr>
        <b/>
        <sz val="9"/>
        <color indexed="63"/>
        <rFont val="Times New Roman"/>
        <family val="1"/>
      </rPr>
      <t>mascarilla</t>
    </r>
    <r>
      <rPr>
        <sz val="9"/>
        <color indexed="63"/>
        <rFont val="Times New Roman"/>
        <family val="1"/>
      </rPr>
      <t> para filtrar microorganismos. Presentar muestra.</t>
    </r>
  </si>
  <si>
    <t>Galones de 5 ltros.</t>
  </si>
  <si>
    <t>Con válvula antirreflujo y llave de vaciado, sin látex.</t>
  </si>
  <si>
    <t>Bolsa Eva con equipo para nutrición parenteral.</t>
  </si>
  <si>
    <t>Cateter de teflon con aletas de seguridad.</t>
  </si>
  <si>
    <t>Con doble broche de seguridad para prevenir la abertura accidental. Acanalado afianzado para prevenir deslizarse del cordon umbilical.</t>
  </si>
  <si>
    <t>Compatible con la Clipadora de la Marca johnson &amp; johnson.</t>
  </si>
  <si>
    <t>Equipo de venoclisis 160 cm Tambor para inyección libre de látex, de material autocicatrizante, conector luer a presión.</t>
  </si>
  <si>
    <t>Con aguja fija.</t>
  </si>
  <si>
    <t>Para perfusión.</t>
  </si>
  <si>
    <t>De 10 X 12 cm.</t>
  </si>
  <si>
    <t>De material Látex y Silicona (Silkolatex).</t>
  </si>
  <si>
    <t>Largo de la hebra 90 cm. La aguja deberá presentar estrias longitudinales como característica que le permita mayor estabilidad en el porta aguja.</t>
  </si>
  <si>
    <t>Sutura Nylon monofilamento, la aguja cuticular deberá presentar estrias longitudinales. Hebra de color negro.</t>
  </si>
  <si>
    <t>Material: poliglactina de uso quirúrgico, recubrimiento de silicona en el cuerpo de la aguja.</t>
  </si>
  <si>
    <t>Sin Pad (cojin)</t>
  </si>
  <si>
    <t xml:space="preserve">Conjunto de Trocar que contenga: Trocar de punta dilatadora con cánula de estabilización. </t>
  </si>
  <si>
    <t>Venda de Alta comprensión, tejido plano, 87 % algodón 13 % Hule látex. Contenido en envase primario.</t>
  </si>
  <si>
    <t>Venda elástica de compresión media, 60 % algodón 40 % poliester. Las características del producto deben estar impresas en la envoltura.</t>
  </si>
  <si>
    <t>Compatible con Equipo Digitalizador de Rayos X Carestream CR- CLASSIC.</t>
  </si>
  <si>
    <t>SOLICITUD DE COTIZACIÓN MATERIAL MEDICO QUIRURGICO</t>
  </si>
  <si>
    <t>Largo de la hebra 90 cm.</t>
  </si>
  <si>
    <t>La aguja deberá presentar estrias longitudinales como característica que le permita mayor estabilidad en el porta aguja.</t>
  </si>
  <si>
    <t>Venda de Alta comprensión</t>
  </si>
  <si>
    <t xml:space="preserve">Tejido plano, 87 % algodón 13 % </t>
  </si>
  <si>
    <t>Hule látex.</t>
  </si>
  <si>
    <t>Contenido en envase primario.</t>
  </si>
  <si>
    <t>Venda elástica de compresión media</t>
  </si>
  <si>
    <t>60 % algodón 40 % poliester</t>
  </si>
  <si>
    <t>Las características del producto deben estar impresas en la envoltura.</t>
  </si>
  <si>
    <t>ESPECIFICACIONES TECNICAS</t>
  </si>
  <si>
    <t>CB-CM-BCA-21A-2021</t>
  </si>
  <si>
    <t>Junio</t>
  </si>
  <si>
    <t>Envase de aluminio.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</si>
  <si>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29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</si>
</sst>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  <numFmt numFmtId="167" formatCode="#,##0;\-#,##0;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63"/>
      <name val="Times New Roman"/>
      <family val="1"/>
    </font>
    <font>
      <sz val="9"/>
      <color indexed="63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Arial"/>
      <family val="2"/>
    </font>
    <font>
      <sz val="9"/>
      <color rgb="FF2021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>
      <alignment vertical="top"/>
    </xf>
    <xf numFmtId="165" fontId="18" fillId="0" borderId="0" applyFont="0" applyFill="0" applyBorder="0" applyAlignment="0" applyProtection="0"/>
    <xf numFmtId="0" fontId="22" fillId="0" borderId="0"/>
    <xf numFmtId="0" fontId="2" fillId="0" borderId="0"/>
    <xf numFmtId="0" fontId="22" fillId="0" borderId="0"/>
    <xf numFmtId="0" fontId="7" fillId="0" borderId="0"/>
    <xf numFmtId="0" fontId="15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" fillId="0" borderId="0"/>
  </cellStyleXfs>
  <cellXfs count="135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4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5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Fill="1" applyBorder="1" applyAlignment="1"/>
    <xf numFmtId="0" fontId="6" fillId="0" borderId="13" xfId="13" applyFont="1" applyBorder="1" applyAlignment="1" applyProtection="1">
      <alignment vertical="top"/>
    </xf>
    <xf numFmtId="0" fontId="6" fillId="0" borderId="14" xfId="13" applyFont="1" applyBorder="1" applyAlignment="1" applyProtection="1">
      <alignment horizontal="center" vertical="top"/>
    </xf>
    <xf numFmtId="0" fontId="6" fillId="0" borderId="15" xfId="13" applyFont="1" applyBorder="1" applyAlignment="1" applyProtection="1">
      <alignment vertical="top"/>
    </xf>
    <xf numFmtId="0" fontId="23" fillId="4" borderId="16" xfId="13" applyFont="1" applyFill="1" applyBorder="1" applyAlignment="1" applyProtection="1">
      <alignment horizontal="center" vertical="center"/>
    </xf>
    <xf numFmtId="0" fontId="23" fillId="4" borderId="17" xfId="13" applyFont="1" applyFill="1" applyBorder="1" applyAlignment="1" applyProtection="1">
      <alignment horizontal="center" vertical="center"/>
    </xf>
    <xf numFmtId="0" fontId="23" fillId="4" borderId="17" xfId="13" applyFont="1" applyFill="1" applyBorder="1" applyAlignment="1" applyProtection="1">
      <alignment horizontal="center" vertical="center" wrapText="1"/>
    </xf>
    <xf numFmtId="0" fontId="23" fillId="4" borderId="18" xfId="13" applyFont="1" applyFill="1" applyBorder="1" applyAlignment="1" applyProtection="1">
      <alignment horizontal="center" vertical="center" wrapText="1"/>
    </xf>
    <xf numFmtId="4" fontId="2" fillId="0" borderId="19" xfId="1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4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167" fontId="14" fillId="5" borderId="21" xfId="2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2" fontId="2" fillId="0" borderId="21" xfId="0" applyNumberFormat="1" applyFont="1" applyBorder="1" applyAlignment="1"/>
    <xf numFmtId="2" fontId="17" fillId="0" borderId="12" xfId="0" applyNumberFormat="1" applyFont="1" applyFill="1" applyBorder="1" applyAlignment="1"/>
    <xf numFmtId="0" fontId="0" fillId="3" borderId="21" xfId="0" applyFill="1" applyBorder="1" applyAlignment="1">
      <alignment horizontal="center" vertical="center"/>
    </xf>
    <xf numFmtId="164" fontId="14" fillId="0" borderId="21" xfId="2" applyFont="1" applyFill="1" applyBorder="1" applyAlignment="1">
      <alignment horizontal="center" vertical="center" wrapText="1" readingOrder="1"/>
    </xf>
    <xf numFmtId="164" fontId="14" fillId="2" borderId="21" xfId="2" applyFont="1" applyFill="1" applyBorder="1" applyAlignment="1">
      <alignment horizontal="left" vertical="center" wrapText="1" readingOrder="1"/>
    </xf>
    <xf numFmtId="0" fontId="24" fillId="6" borderId="25" xfId="0" applyFont="1" applyFill="1" applyBorder="1" applyAlignment="1"/>
    <xf numFmtId="2" fontId="2" fillId="0" borderId="21" xfId="0" applyNumberFormat="1" applyFont="1" applyFill="1" applyBorder="1" applyAlignment="1"/>
    <xf numFmtId="0" fontId="6" fillId="0" borderId="1" xfId="8" applyFont="1" applyFill="1" applyBorder="1" applyAlignment="1">
      <alignment vertical="center" wrapText="1"/>
    </xf>
    <xf numFmtId="0" fontId="2" fillId="0" borderId="26" xfId="0" applyFont="1" applyFill="1" applyBorder="1" applyAlignment="1"/>
    <xf numFmtId="2" fontId="17" fillId="0" borderId="0" xfId="0" applyNumberFormat="1" applyFont="1" applyFill="1" applyBorder="1" applyAlignment="1"/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31" xfId="13" applyFont="1" applyFill="1" applyBorder="1" applyAlignment="1" applyProtection="1">
      <alignment horizontal="center" vertical="center"/>
    </xf>
    <xf numFmtId="0" fontId="25" fillId="0" borderId="36" xfId="0" applyFont="1" applyBorder="1" applyAlignment="1">
      <alignment wrapText="1"/>
    </xf>
    <xf numFmtId="0" fontId="21" fillId="0" borderId="37" xfId="0" applyFont="1" applyBorder="1" applyAlignment="1">
      <alignment horizontal="justify"/>
    </xf>
    <xf numFmtId="0" fontId="0" fillId="0" borderId="37" xfId="0" applyBorder="1" applyAlignment="1">
      <alignment horizontal="justify"/>
    </xf>
    <xf numFmtId="0" fontId="2" fillId="0" borderId="31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/>
    </xf>
    <xf numFmtId="0" fontId="2" fillId="4" borderId="27" xfId="13" applyFont="1" applyFill="1" applyBorder="1" applyAlignment="1" applyProtection="1">
      <alignment horizontal="center" vertical="center"/>
      <protection locked="0" hidden="1"/>
    </xf>
    <xf numFmtId="0" fontId="2" fillId="4" borderId="28" xfId="13" applyFont="1" applyFill="1" applyBorder="1" applyAlignment="1" applyProtection="1">
      <alignment horizontal="center" vertical="center"/>
      <protection locked="0" hidden="1"/>
    </xf>
    <xf numFmtId="0" fontId="2" fillId="4" borderId="29" xfId="13" applyFont="1" applyFill="1" applyBorder="1" applyAlignment="1" applyProtection="1">
      <alignment horizontal="center" vertical="center"/>
      <protection locked="0" hidden="1"/>
    </xf>
    <xf numFmtId="0" fontId="2" fillId="4" borderId="22" xfId="13" applyFont="1" applyFill="1" applyBorder="1" applyAlignment="1" applyProtection="1">
      <alignment horizontal="center" vertical="center"/>
      <protection locked="0" hidden="1"/>
    </xf>
    <xf numFmtId="0" fontId="2" fillId="4" borderId="0" xfId="13" applyFont="1" applyFill="1" applyBorder="1" applyAlignment="1" applyProtection="1">
      <alignment horizontal="center" vertical="center"/>
      <protection locked="0" hidden="1"/>
    </xf>
    <xf numFmtId="0" fontId="2" fillId="4" borderId="7" xfId="13" applyFont="1" applyFill="1" applyBorder="1" applyAlignment="1" applyProtection="1">
      <alignment horizontal="center" vertical="center"/>
      <protection locked="0" hidden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30" xfId="13" applyFont="1" applyFill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30" xfId="13" applyFont="1" applyFill="1" applyBorder="1" applyAlignment="1" applyProtection="1">
      <alignment horizontal="center" vertical="center"/>
    </xf>
    <xf numFmtId="0" fontId="2" fillId="0" borderId="31" xfId="13" applyFont="1" applyFill="1" applyBorder="1" applyAlignment="1" applyProtection="1">
      <alignment horizontal="center" vertical="center"/>
    </xf>
    <xf numFmtId="0" fontId="2" fillId="0" borderId="32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33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33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3" xfId="13" applyFont="1" applyBorder="1" applyAlignment="1" applyProtection="1">
      <alignment horizontal="left"/>
    </xf>
    <xf numFmtId="0" fontId="3" fillId="0" borderId="14" xfId="13" applyFont="1" applyBorder="1" applyAlignment="1" applyProtection="1">
      <alignment horizontal="left"/>
    </xf>
    <xf numFmtId="0" fontId="3" fillId="0" borderId="15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34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8" xfId="13" applyFont="1" applyBorder="1" applyAlignment="1" applyProtection="1">
      <alignment horizontal="center" vertical="top" wrapText="1"/>
    </xf>
    <xf numFmtId="0" fontId="5" fillId="0" borderId="35" xfId="13" applyFont="1" applyBorder="1" applyAlignment="1" applyProtection="1">
      <alignment horizontal="center" vertical="center"/>
    </xf>
    <xf numFmtId="0" fontId="5" fillId="0" borderId="28" xfId="13" applyFont="1" applyBorder="1" applyAlignment="1" applyProtection="1">
      <alignment horizontal="center" vertical="center"/>
    </xf>
    <xf numFmtId="0" fontId="5" fillId="0" borderId="29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12" xfId="13" applyFont="1" applyFill="1" applyBorder="1" applyAlignment="1" applyProtection="1">
      <alignment horizontal="center" vertical="center" wrapText="1"/>
    </xf>
    <xf numFmtId="0" fontId="2" fillId="4" borderId="23" xfId="13" applyFont="1" applyFill="1" applyBorder="1" applyAlignment="1" applyProtection="1">
      <alignment horizontal="center" vertical="center"/>
      <protection locked="0" hidden="1"/>
    </xf>
    <xf numFmtId="0" fontId="2" fillId="4" borderId="8" xfId="13" applyFont="1" applyFill="1" applyBorder="1" applyAlignment="1" applyProtection="1">
      <alignment horizontal="center" vertical="center"/>
      <protection locked="0" hidden="1"/>
    </xf>
    <xf numFmtId="0" fontId="2" fillId="4" borderId="24" xfId="13" applyFont="1" applyFill="1" applyBorder="1" applyAlignment="1" applyProtection="1">
      <alignment horizontal="center" vertical="center"/>
      <protection locked="0" hidden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63</xdr:row>
      <xdr:rowOff>311943</xdr:rowOff>
    </xdr:from>
    <xdr:to>
      <xdr:col>3</xdr:col>
      <xdr:colOff>428625</xdr:colOff>
      <xdr:row>65</xdr:row>
      <xdr:rowOff>159543</xdr:rowOff>
    </xdr:to>
    <xdr:pic>
      <xdr:nvPicPr>
        <xdr:cNvPr id="178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24791193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8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="80" zoomScaleNormal="80" zoomScaleSheetLayoutView="70" workbookViewId="0">
      <selection activeCell="H71" sqref="H7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65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64"/>
      <c r="F1" s="2"/>
      <c r="G1" s="2"/>
      <c r="H1" s="2"/>
      <c r="I1" s="3"/>
      <c r="J1" s="112" t="s">
        <v>1</v>
      </c>
      <c r="K1" s="107" t="s">
        <v>170</v>
      </c>
      <c r="L1" s="107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12"/>
      <c r="K2" s="107"/>
      <c r="L2" s="10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6"/>
      <c r="E4" s="8"/>
      <c r="F4" s="3"/>
      <c r="G4" s="3"/>
      <c r="H4" s="9"/>
      <c r="I4" s="10"/>
      <c r="J4" s="10"/>
    </row>
    <row r="5" spans="1:12" ht="22.5" customHeight="1" x14ac:dyDescent="0.2">
      <c r="A5" s="113" t="s">
        <v>159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2"/>
      <c r="B6" s="2"/>
      <c r="C6" s="2"/>
      <c r="D6" s="67"/>
      <c r="F6" s="114" t="s">
        <v>3</v>
      </c>
      <c r="G6" s="114"/>
      <c r="H6" s="39" t="str">
        <f>+K1</f>
        <v>CB-CM-BCA-21A-2021</v>
      </c>
    </row>
    <row r="7" spans="1:12" s="35" customFormat="1" ht="18" customHeight="1" x14ac:dyDescent="0.2">
      <c r="D7" s="68"/>
      <c r="E7" s="36" t="s">
        <v>0</v>
      </c>
      <c r="F7" s="36">
        <v>22</v>
      </c>
      <c r="G7" s="36" t="s">
        <v>4</v>
      </c>
      <c r="H7" s="38" t="s">
        <v>171</v>
      </c>
      <c r="I7" s="37" t="s">
        <v>38</v>
      </c>
    </row>
    <row r="8" spans="1:12" ht="4.5" customHeight="1" x14ac:dyDescent="0.2">
      <c r="A8" s="3"/>
      <c r="B8" s="3"/>
      <c r="C8" s="3"/>
      <c r="D8" s="69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08" t="s">
        <v>5</v>
      </c>
      <c r="D9" s="109"/>
      <c r="E9" s="13"/>
      <c r="F9" s="14"/>
      <c r="G9" s="12" t="s">
        <v>6</v>
      </c>
      <c r="H9" s="118"/>
      <c r="I9" s="119"/>
      <c r="J9" s="119"/>
      <c r="K9" s="119"/>
      <c r="L9" s="120"/>
    </row>
    <row r="10" spans="1:12" ht="26.25" customHeight="1" x14ac:dyDescent="0.2">
      <c r="A10" s="11"/>
      <c r="B10" s="11"/>
      <c r="C10" s="4"/>
      <c r="D10" s="70"/>
      <c r="E10" s="15"/>
      <c r="F10" s="15"/>
      <c r="G10" s="12" t="s">
        <v>7</v>
      </c>
      <c r="H10" s="118"/>
      <c r="I10" s="119"/>
      <c r="J10" s="119"/>
      <c r="K10" s="119"/>
      <c r="L10" s="120"/>
    </row>
    <row r="11" spans="1:12" ht="3.75" customHeight="1" thickBot="1" x14ac:dyDescent="0.25">
      <c r="A11" s="16"/>
      <c r="B11" s="16"/>
      <c r="C11" s="16"/>
      <c r="D11" s="71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5" t="s">
        <v>25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7"/>
    </row>
    <row r="13" spans="1:12" ht="28.5" customHeight="1" thickBot="1" x14ac:dyDescent="0.25">
      <c r="A13" s="19"/>
      <c r="B13" s="110" t="s">
        <v>26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1"/>
    </row>
    <row r="14" spans="1:12" ht="25.5" x14ac:dyDescent="0.2">
      <c r="A14" s="58" t="s">
        <v>8</v>
      </c>
      <c r="B14" s="59" t="s">
        <v>9</v>
      </c>
      <c r="C14" s="60" t="s">
        <v>10</v>
      </c>
      <c r="D14" s="60" t="s">
        <v>11</v>
      </c>
      <c r="E14" s="59" t="s">
        <v>12</v>
      </c>
      <c r="F14" s="60" t="s">
        <v>13</v>
      </c>
      <c r="G14" s="60" t="s">
        <v>14</v>
      </c>
      <c r="H14" s="60" t="s">
        <v>15</v>
      </c>
      <c r="I14" s="60" t="s">
        <v>16</v>
      </c>
      <c r="J14" s="60" t="s">
        <v>17</v>
      </c>
      <c r="K14" s="60" t="s">
        <v>18</v>
      </c>
      <c r="L14" s="61" t="s">
        <v>19</v>
      </c>
    </row>
    <row r="15" spans="1:12" s="21" customFormat="1" ht="60" customHeight="1" x14ac:dyDescent="0.2">
      <c r="A15" s="105">
        <v>13</v>
      </c>
      <c r="B15" s="101" t="s">
        <v>71</v>
      </c>
      <c r="C15" s="103">
        <v>75</v>
      </c>
      <c r="D15" s="101" t="s">
        <v>52</v>
      </c>
      <c r="E15" s="45" t="s">
        <v>72</v>
      </c>
      <c r="F15" s="46"/>
      <c r="G15" s="46"/>
      <c r="H15" s="46"/>
      <c r="I15" s="46"/>
      <c r="J15" s="46"/>
      <c r="K15" s="47"/>
      <c r="L15" s="62"/>
    </row>
    <row r="16" spans="1:12" s="21" customFormat="1" x14ac:dyDescent="0.2">
      <c r="A16" s="106"/>
      <c r="B16" s="102"/>
      <c r="C16" s="104"/>
      <c r="D16" s="102"/>
      <c r="E16" s="42" t="s">
        <v>169</v>
      </c>
      <c r="F16" s="42" t="s">
        <v>28</v>
      </c>
      <c r="G16" s="95"/>
      <c r="H16" s="96"/>
      <c r="I16" s="96"/>
      <c r="J16" s="96"/>
      <c r="K16" s="96"/>
      <c r="L16" s="97"/>
    </row>
    <row r="17" spans="1:12" s="44" customFormat="1" ht="24" x14ac:dyDescent="0.25">
      <c r="A17" s="106"/>
      <c r="B17" s="102"/>
      <c r="C17" s="104"/>
      <c r="D17" s="102"/>
      <c r="E17" s="83" t="s">
        <v>145</v>
      </c>
      <c r="F17" s="43"/>
      <c r="G17" s="98"/>
      <c r="H17" s="99"/>
      <c r="I17" s="99"/>
      <c r="J17" s="99"/>
      <c r="K17" s="99"/>
      <c r="L17" s="100"/>
    </row>
    <row r="18" spans="1:12" s="21" customFormat="1" ht="60" customHeight="1" x14ac:dyDescent="0.2">
      <c r="A18" s="88">
        <v>15</v>
      </c>
      <c r="B18" s="86" t="s">
        <v>75</v>
      </c>
      <c r="C18" s="87">
        <v>9</v>
      </c>
      <c r="D18" s="86" t="s">
        <v>52</v>
      </c>
      <c r="E18" s="45" t="s">
        <v>76</v>
      </c>
      <c r="F18" s="46"/>
      <c r="G18" s="46"/>
      <c r="H18" s="46"/>
      <c r="I18" s="46"/>
      <c r="J18" s="46"/>
      <c r="K18" s="47"/>
      <c r="L18" s="62"/>
    </row>
    <row r="19" spans="1:12" s="21" customFormat="1" ht="60" customHeight="1" x14ac:dyDescent="0.2">
      <c r="A19" s="105">
        <v>20</v>
      </c>
      <c r="B19" s="101" t="s">
        <v>85</v>
      </c>
      <c r="C19" s="103">
        <v>300</v>
      </c>
      <c r="D19" s="101" t="s">
        <v>61</v>
      </c>
      <c r="E19" s="45" t="s">
        <v>86</v>
      </c>
      <c r="F19" s="46"/>
      <c r="G19" s="46"/>
      <c r="H19" s="46"/>
      <c r="I19" s="46"/>
      <c r="J19" s="46"/>
      <c r="K19" s="47"/>
      <c r="L19" s="62"/>
    </row>
    <row r="20" spans="1:12" s="21" customFormat="1" x14ac:dyDescent="0.2">
      <c r="A20" s="106"/>
      <c r="B20" s="102"/>
      <c r="C20" s="104"/>
      <c r="D20" s="102"/>
      <c r="E20" s="42" t="s">
        <v>169</v>
      </c>
      <c r="F20" s="42" t="s">
        <v>28</v>
      </c>
      <c r="G20" s="95"/>
      <c r="H20" s="96"/>
      <c r="I20" s="96"/>
      <c r="J20" s="96"/>
      <c r="K20" s="96"/>
      <c r="L20" s="97"/>
    </row>
    <row r="21" spans="1:12" s="44" customFormat="1" ht="18.75" x14ac:dyDescent="0.25">
      <c r="A21" s="106"/>
      <c r="B21" s="131"/>
      <c r="C21" s="104"/>
      <c r="D21" s="131"/>
      <c r="E21" s="83" t="s">
        <v>148</v>
      </c>
      <c r="F21" s="43"/>
      <c r="G21" s="132"/>
      <c r="H21" s="133"/>
      <c r="I21" s="133"/>
      <c r="J21" s="133"/>
      <c r="K21" s="133"/>
      <c r="L21" s="134"/>
    </row>
    <row r="22" spans="1:12" s="21" customFormat="1" ht="60" customHeight="1" x14ac:dyDescent="0.2">
      <c r="A22" s="92">
        <v>25</v>
      </c>
      <c r="B22" s="93" t="s">
        <v>95</v>
      </c>
      <c r="C22" s="94">
        <v>30</v>
      </c>
      <c r="D22" s="93" t="s">
        <v>61</v>
      </c>
      <c r="E22" s="45" t="s">
        <v>96</v>
      </c>
      <c r="F22" s="46"/>
      <c r="G22" s="46"/>
      <c r="H22" s="46"/>
      <c r="I22" s="46"/>
      <c r="J22" s="46"/>
      <c r="K22" s="47"/>
      <c r="L22" s="62"/>
    </row>
    <row r="23" spans="1:12" s="21" customFormat="1" ht="60" customHeight="1" x14ac:dyDescent="0.2">
      <c r="A23" s="92">
        <v>26</v>
      </c>
      <c r="B23" s="93" t="s">
        <v>97</v>
      </c>
      <c r="C23" s="94">
        <v>30</v>
      </c>
      <c r="D23" s="93" t="s">
        <v>52</v>
      </c>
      <c r="E23" s="45" t="s">
        <v>98</v>
      </c>
      <c r="F23" s="46"/>
      <c r="G23" s="46"/>
      <c r="H23" s="46"/>
      <c r="I23" s="46"/>
      <c r="J23" s="46"/>
      <c r="K23" s="47"/>
      <c r="L23" s="62"/>
    </row>
    <row r="24" spans="1:12" s="21" customFormat="1" ht="60" customHeight="1" x14ac:dyDescent="0.2">
      <c r="A24" s="105">
        <v>27</v>
      </c>
      <c r="B24" s="101" t="s">
        <v>99</v>
      </c>
      <c r="C24" s="103">
        <v>100</v>
      </c>
      <c r="D24" s="101" t="s">
        <v>61</v>
      </c>
      <c r="E24" s="45" t="s">
        <v>100</v>
      </c>
      <c r="F24" s="46"/>
      <c r="G24" s="46"/>
      <c r="H24" s="46"/>
      <c r="I24" s="46"/>
      <c r="J24" s="46"/>
      <c r="K24" s="47"/>
      <c r="L24" s="62"/>
    </row>
    <row r="25" spans="1:12" s="21" customFormat="1" x14ac:dyDescent="0.2">
      <c r="A25" s="106"/>
      <c r="B25" s="102"/>
      <c r="C25" s="104"/>
      <c r="D25" s="102"/>
      <c r="E25" s="42" t="s">
        <v>169</v>
      </c>
      <c r="F25" s="42" t="s">
        <v>28</v>
      </c>
      <c r="G25" s="95"/>
      <c r="H25" s="96"/>
      <c r="I25" s="96"/>
      <c r="J25" s="96"/>
      <c r="K25" s="96"/>
      <c r="L25" s="97"/>
    </row>
    <row r="26" spans="1:12" s="44" customFormat="1" ht="18.75" x14ac:dyDescent="0.25">
      <c r="A26" s="106"/>
      <c r="B26" s="102"/>
      <c r="C26" s="104"/>
      <c r="D26" s="102"/>
      <c r="E26" s="83" t="s">
        <v>160</v>
      </c>
      <c r="F26" s="43"/>
      <c r="G26" s="98"/>
      <c r="H26" s="99"/>
      <c r="I26" s="99"/>
      <c r="J26" s="99"/>
      <c r="K26" s="99"/>
      <c r="L26" s="100"/>
    </row>
    <row r="27" spans="1:12" s="44" customFormat="1" ht="48" x14ac:dyDescent="0.25">
      <c r="A27" s="106"/>
      <c r="B27" s="102"/>
      <c r="C27" s="104"/>
      <c r="D27" s="102"/>
      <c r="E27" s="83" t="s">
        <v>161</v>
      </c>
      <c r="F27" s="43"/>
      <c r="G27" s="98"/>
      <c r="H27" s="99"/>
      <c r="I27" s="99"/>
      <c r="J27" s="99"/>
      <c r="K27" s="99"/>
      <c r="L27" s="100"/>
    </row>
    <row r="28" spans="1:12" s="44" customFormat="1" ht="18.75" x14ac:dyDescent="0.25">
      <c r="A28" s="106"/>
      <c r="B28" s="102"/>
      <c r="C28" s="104"/>
      <c r="D28" s="102"/>
      <c r="E28" s="83" t="s">
        <v>172</v>
      </c>
      <c r="F28" s="43"/>
      <c r="G28" s="98"/>
      <c r="H28" s="99"/>
      <c r="I28" s="99"/>
      <c r="J28" s="99"/>
      <c r="K28" s="99"/>
      <c r="L28" s="100"/>
    </row>
    <row r="29" spans="1:12" s="21" customFormat="1" ht="60" customHeight="1" x14ac:dyDescent="0.2">
      <c r="A29" s="105">
        <v>30</v>
      </c>
      <c r="B29" s="101" t="s">
        <v>105</v>
      </c>
      <c r="C29" s="103">
        <v>150</v>
      </c>
      <c r="D29" s="101" t="s">
        <v>61</v>
      </c>
      <c r="E29" s="45" t="s">
        <v>106</v>
      </c>
      <c r="F29" s="46"/>
      <c r="G29" s="46"/>
      <c r="H29" s="46"/>
      <c r="I29" s="46"/>
      <c r="J29" s="46"/>
      <c r="K29" s="47"/>
      <c r="L29" s="62"/>
    </row>
    <row r="30" spans="1:12" s="21" customFormat="1" x14ac:dyDescent="0.2">
      <c r="A30" s="106"/>
      <c r="B30" s="102"/>
      <c r="C30" s="104"/>
      <c r="D30" s="102"/>
      <c r="E30" s="42" t="s">
        <v>169</v>
      </c>
      <c r="F30" s="42" t="s">
        <v>28</v>
      </c>
      <c r="G30" s="95"/>
      <c r="H30" s="96"/>
      <c r="I30" s="96"/>
      <c r="J30" s="96"/>
      <c r="K30" s="96"/>
      <c r="L30" s="97"/>
    </row>
    <row r="31" spans="1:12" s="44" customFormat="1" ht="36" x14ac:dyDescent="0.25">
      <c r="A31" s="106"/>
      <c r="B31" s="102"/>
      <c r="C31" s="104"/>
      <c r="D31" s="102"/>
      <c r="E31" s="83" t="s">
        <v>153</v>
      </c>
      <c r="F31" s="43"/>
      <c r="G31" s="98"/>
      <c r="H31" s="99"/>
      <c r="I31" s="99"/>
      <c r="J31" s="99"/>
      <c r="K31" s="99"/>
      <c r="L31" s="100"/>
    </row>
    <row r="32" spans="1:12" s="44" customFormat="1" ht="18.75" x14ac:dyDescent="0.25">
      <c r="A32" s="106"/>
      <c r="B32" s="102"/>
      <c r="C32" s="104"/>
      <c r="D32" s="102"/>
      <c r="E32" s="83" t="s">
        <v>172</v>
      </c>
      <c r="F32" s="43"/>
      <c r="G32" s="98"/>
      <c r="H32" s="99"/>
      <c r="I32" s="99"/>
      <c r="J32" s="99"/>
      <c r="K32" s="99"/>
      <c r="L32" s="100"/>
    </row>
    <row r="33" spans="1:12" s="21" customFormat="1" ht="60" customHeight="1" x14ac:dyDescent="0.2">
      <c r="A33" s="105">
        <v>31</v>
      </c>
      <c r="B33" s="101" t="s">
        <v>107</v>
      </c>
      <c r="C33" s="103">
        <v>36</v>
      </c>
      <c r="D33" s="101" t="s">
        <v>61</v>
      </c>
      <c r="E33" s="45" t="s">
        <v>108</v>
      </c>
      <c r="F33" s="46"/>
      <c r="G33" s="46"/>
      <c r="H33" s="46"/>
      <c r="I33" s="46"/>
      <c r="J33" s="46"/>
      <c r="K33" s="47"/>
      <c r="L33" s="62"/>
    </row>
    <row r="34" spans="1:12" s="21" customFormat="1" x14ac:dyDescent="0.2">
      <c r="A34" s="106"/>
      <c r="B34" s="102"/>
      <c r="C34" s="104"/>
      <c r="D34" s="102"/>
      <c r="E34" s="42" t="s">
        <v>169</v>
      </c>
      <c r="F34" s="42" t="s">
        <v>28</v>
      </c>
      <c r="G34" s="95"/>
      <c r="H34" s="96"/>
      <c r="I34" s="96"/>
      <c r="J34" s="96"/>
      <c r="K34" s="96"/>
      <c r="L34" s="97"/>
    </row>
    <row r="35" spans="1:12" s="44" customFormat="1" ht="36" x14ac:dyDescent="0.25">
      <c r="A35" s="106"/>
      <c r="B35" s="102"/>
      <c r="C35" s="104"/>
      <c r="D35" s="102"/>
      <c r="E35" s="83" t="s">
        <v>153</v>
      </c>
      <c r="F35" s="43"/>
      <c r="G35" s="98"/>
      <c r="H35" s="99"/>
      <c r="I35" s="99"/>
      <c r="J35" s="99"/>
      <c r="K35" s="99"/>
      <c r="L35" s="100"/>
    </row>
    <row r="36" spans="1:12" s="21" customFormat="1" ht="60" customHeight="1" x14ac:dyDescent="0.2">
      <c r="A36" s="105">
        <v>32</v>
      </c>
      <c r="B36" s="101" t="s">
        <v>109</v>
      </c>
      <c r="C36" s="103">
        <v>60</v>
      </c>
      <c r="D36" s="101" t="s">
        <v>52</v>
      </c>
      <c r="E36" s="45" t="s">
        <v>110</v>
      </c>
      <c r="F36" s="46"/>
      <c r="G36" s="46"/>
      <c r="H36" s="46"/>
      <c r="I36" s="46"/>
      <c r="J36" s="46"/>
      <c r="K36" s="47"/>
      <c r="L36" s="62"/>
    </row>
    <row r="37" spans="1:12" s="21" customFormat="1" x14ac:dyDescent="0.2">
      <c r="A37" s="106"/>
      <c r="B37" s="102"/>
      <c r="C37" s="104"/>
      <c r="D37" s="102"/>
      <c r="E37" s="42" t="s">
        <v>169</v>
      </c>
      <c r="F37" s="42" t="s">
        <v>28</v>
      </c>
      <c r="G37" s="95"/>
      <c r="H37" s="96"/>
      <c r="I37" s="96"/>
      <c r="J37" s="96"/>
      <c r="K37" s="96"/>
      <c r="L37" s="97"/>
    </row>
    <row r="38" spans="1:12" s="44" customFormat="1" ht="36" x14ac:dyDescent="0.25">
      <c r="A38" s="106"/>
      <c r="B38" s="102"/>
      <c r="C38" s="104"/>
      <c r="D38" s="102"/>
      <c r="E38" s="83" t="s">
        <v>153</v>
      </c>
      <c r="F38" s="43"/>
      <c r="G38" s="98"/>
      <c r="H38" s="99"/>
      <c r="I38" s="99"/>
      <c r="J38" s="99"/>
      <c r="K38" s="99"/>
      <c r="L38" s="100"/>
    </row>
    <row r="39" spans="1:12" s="44" customFormat="1" ht="18.75" x14ac:dyDescent="0.25">
      <c r="A39" s="106"/>
      <c r="B39" s="102"/>
      <c r="C39" s="104"/>
      <c r="D39" s="102"/>
      <c r="E39" s="83" t="s">
        <v>172</v>
      </c>
      <c r="F39" s="43"/>
      <c r="G39" s="98"/>
      <c r="H39" s="99"/>
      <c r="I39" s="99"/>
      <c r="J39" s="99"/>
      <c r="K39" s="99"/>
      <c r="L39" s="100"/>
    </row>
    <row r="40" spans="1:12" s="21" customFormat="1" ht="60" customHeight="1" x14ac:dyDescent="0.2">
      <c r="A40" s="88">
        <v>34</v>
      </c>
      <c r="B40" s="86" t="s">
        <v>113</v>
      </c>
      <c r="C40" s="87">
        <v>15</v>
      </c>
      <c r="D40" s="86" t="s">
        <v>52</v>
      </c>
      <c r="E40" s="45" t="s">
        <v>114</v>
      </c>
      <c r="F40" s="46"/>
      <c r="G40" s="46"/>
      <c r="H40" s="46"/>
      <c r="I40" s="46"/>
      <c r="J40" s="46"/>
      <c r="K40" s="47"/>
      <c r="L40" s="62"/>
    </row>
    <row r="41" spans="1:12" s="21" customFormat="1" ht="60" customHeight="1" x14ac:dyDescent="0.2">
      <c r="A41" s="88">
        <v>35</v>
      </c>
      <c r="B41" s="86" t="s">
        <v>115</v>
      </c>
      <c r="C41" s="87">
        <v>15</v>
      </c>
      <c r="D41" s="86" t="s">
        <v>52</v>
      </c>
      <c r="E41" s="45" t="s">
        <v>116</v>
      </c>
      <c r="F41" s="46"/>
      <c r="G41" s="46"/>
      <c r="H41" s="46"/>
      <c r="I41" s="46"/>
      <c r="J41" s="46"/>
      <c r="K41" s="47"/>
      <c r="L41" s="62"/>
    </row>
    <row r="42" spans="1:12" s="21" customFormat="1" ht="60" customHeight="1" x14ac:dyDescent="0.2">
      <c r="A42" s="105">
        <v>39</v>
      </c>
      <c r="B42" s="101" t="s">
        <v>125</v>
      </c>
      <c r="C42" s="103">
        <v>12</v>
      </c>
      <c r="D42" s="101" t="s">
        <v>52</v>
      </c>
      <c r="E42" s="45" t="s">
        <v>126</v>
      </c>
      <c r="F42" s="46"/>
      <c r="G42" s="46"/>
      <c r="H42" s="46"/>
      <c r="I42" s="46"/>
      <c r="J42" s="46"/>
      <c r="K42" s="47"/>
      <c r="L42" s="62"/>
    </row>
    <row r="43" spans="1:12" s="21" customFormat="1" x14ac:dyDescent="0.2">
      <c r="A43" s="106"/>
      <c r="B43" s="102"/>
      <c r="C43" s="104"/>
      <c r="D43" s="102"/>
      <c r="E43" s="42" t="s">
        <v>169</v>
      </c>
      <c r="F43" s="42" t="s">
        <v>28</v>
      </c>
      <c r="G43" s="95"/>
      <c r="H43" s="96"/>
      <c r="I43" s="96"/>
      <c r="J43" s="96"/>
      <c r="K43" s="96"/>
      <c r="L43" s="97"/>
    </row>
    <row r="44" spans="1:12" s="44" customFormat="1" ht="36" x14ac:dyDescent="0.25">
      <c r="A44" s="106"/>
      <c r="B44" s="102"/>
      <c r="C44" s="104"/>
      <c r="D44" s="102"/>
      <c r="E44" s="83" t="s">
        <v>155</v>
      </c>
      <c r="F44" s="43"/>
      <c r="G44" s="98"/>
      <c r="H44" s="99"/>
      <c r="I44" s="99"/>
      <c r="J44" s="99"/>
      <c r="K44" s="99"/>
      <c r="L44" s="100"/>
    </row>
    <row r="45" spans="1:12" s="21" customFormat="1" ht="60" customHeight="1" x14ac:dyDescent="0.2">
      <c r="A45" s="88">
        <v>40</v>
      </c>
      <c r="B45" s="86" t="s">
        <v>127</v>
      </c>
      <c r="C45" s="87">
        <v>9</v>
      </c>
      <c r="D45" s="86" t="s">
        <v>61</v>
      </c>
      <c r="E45" s="45" t="s">
        <v>128</v>
      </c>
      <c r="F45" s="46"/>
      <c r="G45" s="46"/>
      <c r="H45" s="46"/>
      <c r="I45" s="46"/>
      <c r="J45" s="46"/>
      <c r="K45" s="47"/>
      <c r="L45" s="62"/>
    </row>
    <row r="46" spans="1:12" s="21" customFormat="1" ht="60" customHeight="1" x14ac:dyDescent="0.2">
      <c r="A46" s="105">
        <v>42</v>
      </c>
      <c r="B46" s="101" t="s">
        <v>131</v>
      </c>
      <c r="C46" s="103">
        <v>72</v>
      </c>
      <c r="D46" s="101" t="s">
        <v>119</v>
      </c>
      <c r="E46" s="45" t="s">
        <v>132</v>
      </c>
      <c r="F46" s="46"/>
      <c r="G46" s="46"/>
      <c r="H46" s="46"/>
      <c r="I46" s="46"/>
      <c r="J46" s="46"/>
      <c r="K46" s="47"/>
      <c r="L46" s="62"/>
    </row>
    <row r="47" spans="1:12" s="21" customFormat="1" x14ac:dyDescent="0.2">
      <c r="A47" s="106"/>
      <c r="B47" s="102"/>
      <c r="C47" s="104"/>
      <c r="D47" s="102"/>
      <c r="E47" s="42" t="s">
        <v>169</v>
      </c>
      <c r="F47" s="42" t="s">
        <v>28</v>
      </c>
      <c r="G47" s="95"/>
      <c r="H47" s="96"/>
      <c r="I47" s="96"/>
      <c r="J47" s="96"/>
      <c r="K47" s="96"/>
      <c r="L47" s="97"/>
    </row>
    <row r="48" spans="1:12" s="44" customFormat="1" ht="18.75" x14ac:dyDescent="0.25">
      <c r="A48" s="106"/>
      <c r="B48" s="102"/>
      <c r="C48" s="104"/>
      <c r="D48" s="102"/>
      <c r="E48" s="83" t="s">
        <v>162</v>
      </c>
      <c r="F48" s="43"/>
      <c r="G48" s="98"/>
      <c r="H48" s="99"/>
      <c r="I48" s="99"/>
      <c r="J48" s="99"/>
      <c r="K48" s="99"/>
      <c r="L48" s="100"/>
    </row>
    <row r="49" spans="1:12" s="44" customFormat="1" ht="18.75" x14ac:dyDescent="0.25">
      <c r="A49" s="106"/>
      <c r="B49" s="102"/>
      <c r="C49" s="104"/>
      <c r="D49" s="102"/>
      <c r="E49" s="83" t="s">
        <v>163</v>
      </c>
      <c r="F49" s="43"/>
      <c r="G49" s="98"/>
      <c r="H49" s="99"/>
      <c r="I49" s="99"/>
      <c r="J49" s="99"/>
      <c r="K49" s="99"/>
      <c r="L49" s="100"/>
    </row>
    <row r="50" spans="1:12" s="44" customFormat="1" ht="18.75" x14ac:dyDescent="0.25">
      <c r="A50" s="106"/>
      <c r="B50" s="102"/>
      <c r="C50" s="104"/>
      <c r="D50" s="102"/>
      <c r="E50" s="83" t="s">
        <v>164</v>
      </c>
      <c r="F50" s="43"/>
      <c r="G50" s="98"/>
      <c r="H50" s="99"/>
      <c r="I50" s="99"/>
      <c r="J50" s="99"/>
      <c r="K50" s="99"/>
      <c r="L50" s="100"/>
    </row>
    <row r="51" spans="1:12" s="44" customFormat="1" ht="18.75" x14ac:dyDescent="0.25">
      <c r="A51" s="106"/>
      <c r="B51" s="102"/>
      <c r="C51" s="104"/>
      <c r="D51" s="102"/>
      <c r="E51" s="83" t="s">
        <v>165</v>
      </c>
      <c r="F51" s="43"/>
      <c r="G51" s="98"/>
      <c r="H51" s="99"/>
      <c r="I51" s="99"/>
      <c r="J51" s="99"/>
      <c r="K51" s="99"/>
      <c r="L51" s="100"/>
    </row>
    <row r="52" spans="1:12" s="21" customFormat="1" ht="60" customHeight="1" x14ac:dyDescent="0.2">
      <c r="A52" s="105">
        <v>43</v>
      </c>
      <c r="B52" s="101" t="s">
        <v>133</v>
      </c>
      <c r="C52" s="103">
        <v>15</v>
      </c>
      <c r="D52" s="101" t="s">
        <v>52</v>
      </c>
      <c r="E52" s="45" t="s">
        <v>134</v>
      </c>
      <c r="F52" s="46"/>
      <c r="G52" s="46"/>
      <c r="H52" s="46"/>
      <c r="I52" s="46"/>
      <c r="J52" s="46"/>
      <c r="K52" s="47"/>
      <c r="L52" s="62"/>
    </row>
    <row r="53" spans="1:12" s="21" customFormat="1" x14ac:dyDescent="0.2">
      <c r="A53" s="106"/>
      <c r="B53" s="102"/>
      <c r="C53" s="104"/>
      <c r="D53" s="102"/>
      <c r="E53" s="42" t="s">
        <v>169</v>
      </c>
      <c r="F53" s="42" t="s">
        <v>28</v>
      </c>
      <c r="G53" s="95"/>
      <c r="H53" s="96"/>
      <c r="I53" s="96"/>
      <c r="J53" s="96"/>
      <c r="K53" s="96"/>
      <c r="L53" s="97"/>
    </row>
    <row r="54" spans="1:12" s="44" customFormat="1" ht="18.75" x14ac:dyDescent="0.25">
      <c r="A54" s="106"/>
      <c r="B54" s="102"/>
      <c r="C54" s="104"/>
      <c r="D54" s="102"/>
      <c r="E54" s="83" t="s">
        <v>166</v>
      </c>
      <c r="F54" s="43"/>
      <c r="G54" s="98"/>
      <c r="H54" s="99"/>
      <c r="I54" s="99"/>
      <c r="J54" s="99"/>
      <c r="K54" s="99"/>
      <c r="L54" s="100"/>
    </row>
    <row r="55" spans="1:12" s="44" customFormat="1" ht="18.75" x14ac:dyDescent="0.25">
      <c r="A55" s="106"/>
      <c r="B55" s="102"/>
      <c r="C55" s="104"/>
      <c r="D55" s="102"/>
      <c r="E55" s="83" t="s">
        <v>167</v>
      </c>
      <c r="F55" s="43"/>
      <c r="G55" s="98"/>
      <c r="H55" s="99"/>
      <c r="I55" s="99"/>
      <c r="J55" s="99"/>
      <c r="K55" s="99"/>
      <c r="L55" s="100"/>
    </row>
    <row r="56" spans="1:12" s="44" customFormat="1" ht="36" x14ac:dyDescent="0.25">
      <c r="A56" s="106"/>
      <c r="B56" s="102"/>
      <c r="C56" s="104"/>
      <c r="D56" s="102"/>
      <c r="E56" s="83" t="s">
        <v>168</v>
      </c>
      <c r="F56" s="43"/>
      <c r="G56" s="98"/>
      <c r="H56" s="99"/>
      <c r="I56" s="99"/>
      <c r="J56" s="99"/>
      <c r="K56" s="99"/>
      <c r="L56" s="100"/>
    </row>
    <row r="57" spans="1:12" s="21" customFormat="1" ht="60" customHeight="1" x14ac:dyDescent="0.2">
      <c r="A57" s="105">
        <v>44</v>
      </c>
      <c r="B57" s="101" t="s">
        <v>135</v>
      </c>
      <c r="C57" s="103">
        <v>6</v>
      </c>
      <c r="D57" s="101" t="s">
        <v>49</v>
      </c>
      <c r="E57" s="45" t="s">
        <v>136</v>
      </c>
      <c r="F57" s="46"/>
      <c r="G57" s="46"/>
      <c r="H57" s="46"/>
      <c r="I57" s="46"/>
      <c r="J57" s="46"/>
      <c r="K57" s="47"/>
      <c r="L57" s="62"/>
    </row>
    <row r="58" spans="1:12" s="21" customFormat="1" x14ac:dyDescent="0.2">
      <c r="A58" s="106"/>
      <c r="B58" s="102"/>
      <c r="C58" s="104"/>
      <c r="D58" s="102"/>
      <c r="E58" s="42" t="s">
        <v>169</v>
      </c>
      <c r="F58" s="42" t="s">
        <v>28</v>
      </c>
      <c r="G58" s="95"/>
      <c r="H58" s="96"/>
      <c r="I58" s="96"/>
      <c r="J58" s="96"/>
      <c r="K58" s="96"/>
      <c r="L58" s="97"/>
    </row>
    <row r="59" spans="1:12" s="44" customFormat="1" ht="36" x14ac:dyDescent="0.25">
      <c r="A59" s="106"/>
      <c r="B59" s="102"/>
      <c r="C59" s="104"/>
      <c r="D59" s="102"/>
      <c r="E59" s="83" t="s">
        <v>158</v>
      </c>
      <c r="F59" s="43"/>
      <c r="G59" s="98"/>
      <c r="H59" s="99"/>
      <c r="I59" s="99"/>
      <c r="J59" s="99"/>
      <c r="K59" s="99"/>
      <c r="L59" s="100"/>
    </row>
    <row r="60" spans="1:12" s="21" customFormat="1" ht="60" customHeight="1" x14ac:dyDescent="0.2">
      <c r="A60" s="105">
        <v>45</v>
      </c>
      <c r="B60" s="101" t="s">
        <v>137</v>
      </c>
      <c r="C60" s="103">
        <v>6</v>
      </c>
      <c r="D60" s="101" t="s">
        <v>49</v>
      </c>
      <c r="E60" s="45" t="s">
        <v>138</v>
      </c>
      <c r="F60" s="46"/>
      <c r="G60" s="46"/>
      <c r="H60" s="46"/>
      <c r="I60" s="46"/>
      <c r="J60" s="46"/>
      <c r="K60" s="47"/>
      <c r="L60" s="62"/>
    </row>
    <row r="61" spans="1:12" s="21" customFormat="1" x14ac:dyDescent="0.2">
      <c r="A61" s="106"/>
      <c r="B61" s="102"/>
      <c r="C61" s="104"/>
      <c r="D61" s="102"/>
      <c r="E61" s="42" t="s">
        <v>169</v>
      </c>
      <c r="F61" s="42" t="s">
        <v>28</v>
      </c>
      <c r="G61" s="95"/>
      <c r="H61" s="96"/>
      <c r="I61" s="96"/>
      <c r="J61" s="96"/>
      <c r="K61" s="96"/>
      <c r="L61" s="97"/>
    </row>
    <row r="62" spans="1:12" s="44" customFormat="1" ht="36.75" thickBot="1" x14ac:dyDescent="0.3">
      <c r="A62" s="106"/>
      <c r="B62" s="102"/>
      <c r="C62" s="104"/>
      <c r="D62" s="102"/>
      <c r="E62" s="83" t="s">
        <v>158</v>
      </c>
      <c r="F62" s="43"/>
      <c r="G62" s="98"/>
      <c r="H62" s="99"/>
      <c r="I62" s="99"/>
      <c r="J62" s="99"/>
      <c r="K62" s="99"/>
      <c r="L62" s="100"/>
    </row>
    <row r="63" spans="1:12" s="23" customFormat="1" ht="3.75" customHeight="1" x14ac:dyDescent="0.2">
      <c r="A63" s="55"/>
      <c r="B63" s="56"/>
      <c r="C63" s="56"/>
      <c r="D63" s="72"/>
      <c r="E63" s="56"/>
      <c r="F63" s="56"/>
      <c r="G63" s="56"/>
      <c r="H63" s="56"/>
      <c r="I63" s="56"/>
      <c r="J63" s="56"/>
      <c r="K63" s="56"/>
      <c r="L63" s="57"/>
    </row>
    <row r="64" spans="1:12" s="22" customFormat="1" ht="31.5" customHeight="1" x14ac:dyDescent="0.2">
      <c r="A64" s="128" t="s">
        <v>173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30"/>
    </row>
    <row r="65" spans="1:12" ht="36.75" customHeight="1" x14ac:dyDescent="0.2">
      <c r="A65" s="19"/>
      <c r="B65" s="25"/>
      <c r="C65" s="25"/>
      <c r="D65" s="69"/>
      <c r="E65" s="25"/>
      <c r="F65" s="25"/>
      <c r="G65" s="25"/>
      <c r="H65" s="25"/>
      <c r="I65" s="25"/>
      <c r="J65" s="25"/>
      <c r="K65" s="25"/>
      <c r="L65" s="24"/>
    </row>
    <row r="66" spans="1:12" ht="26.25" customHeight="1" x14ac:dyDescent="0.2">
      <c r="A66" s="19"/>
      <c r="B66" s="124" t="s">
        <v>27</v>
      </c>
      <c r="C66" s="124"/>
      <c r="D66" s="124"/>
      <c r="F66" s="25"/>
      <c r="G66" s="26"/>
      <c r="K66" s="25"/>
      <c r="L66" s="24"/>
    </row>
    <row r="67" spans="1:12" ht="15.75" x14ac:dyDescent="0.2">
      <c r="A67" s="125" t="s">
        <v>20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7"/>
    </row>
    <row r="68" spans="1:12" s="21" customFormat="1" ht="19.5" customHeight="1" x14ac:dyDescent="0.2">
      <c r="A68" s="121" t="s">
        <v>21</v>
      </c>
      <c r="B68" s="122"/>
      <c r="C68" s="122"/>
      <c r="D68" s="123"/>
      <c r="E68" s="123"/>
      <c r="F68" s="123"/>
      <c r="G68" s="123"/>
      <c r="H68" s="123"/>
      <c r="I68" s="123"/>
      <c r="J68" s="27"/>
      <c r="K68" s="27"/>
      <c r="L68" s="28"/>
    </row>
    <row r="69" spans="1:12" x14ac:dyDescent="0.2">
      <c r="A69" s="19"/>
      <c r="B69" s="25"/>
      <c r="C69" s="25"/>
      <c r="D69" s="69"/>
      <c r="E69" s="25"/>
      <c r="F69" s="25"/>
      <c r="G69" s="25"/>
      <c r="H69" s="25"/>
      <c r="I69" s="25"/>
      <c r="J69" s="25"/>
      <c r="K69" s="25"/>
      <c r="L69" s="24"/>
    </row>
    <row r="70" spans="1:12" ht="24.75" customHeight="1" x14ac:dyDescent="0.2">
      <c r="A70" s="19"/>
      <c r="B70" s="25"/>
      <c r="C70" s="25"/>
      <c r="D70" s="69"/>
      <c r="E70" s="36" t="s">
        <v>0</v>
      </c>
      <c r="F70" s="40"/>
      <c r="G70" s="36" t="s">
        <v>4</v>
      </c>
      <c r="H70" s="38" t="s">
        <v>171</v>
      </c>
      <c r="I70" s="37" t="s">
        <v>37</v>
      </c>
      <c r="J70" s="25"/>
      <c r="K70" s="25"/>
      <c r="L70" s="24"/>
    </row>
    <row r="71" spans="1:12" ht="51.75" customHeight="1" x14ac:dyDescent="0.2">
      <c r="A71" s="19"/>
      <c r="B71" s="25"/>
      <c r="C71" s="25"/>
      <c r="D71" s="69"/>
      <c r="E71" s="25"/>
      <c r="F71" s="25"/>
      <c r="G71" s="25"/>
      <c r="H71" s="25"/>
      <c r="I71" s="25"/>
      <c r="J71" s="25"/>
      <c r="K71" s="25"/>
      <c r="L71" s="24"/>
    </row>
    <row r="72" spans="1:12" x14ac:dyDescent="0.2">
      <c r="A72" s="19"/>
      <c r="B72" s="25"/>
      <c r="C72" s="29" t="s">
        <v>22</v>
      </c>
      <c r="D72" s="69"/>
      <c r="E72" s="41" t="s">
        <v>23</v>
      </c>
      <c r="F72" s="31"/>
      <c r="G72" s="32"/>
      <c r="H72" s="33"/>
      <c r="I72" s="30" t="s">
        <v>24</v>
      </c>
      <c r="J72" s="31"/>
      <c r="K72" s="31"/>
      <c r="L72" s="24"/>
    </row>
    <row r="73" spans="1:12" ht="13.5" thickBot="1" x14ac:dyDescent="0.25">
      <c r="A73" s="34"/>
      <c r="B73" s="18"/>
      <c r="C73" s="18"/>
      <c r="D73" s="73"/>
      <c r="E73" s="18"/>
      <c r="F73" s="18"/>
      <c r="G73" s="18"/>
      <c r="H73" s="18"/>
      <c r="I73" s="18"/>
      <c r="J73" s="18"/>
      <c r="K73" s="18"/>
      <c r="L73" s="20"/>
    </row>
  </sheetData>
  <sheetProtection selectLockedCells="1"/>
  <autoFilter ref="A14:L62"/>
  <mergeCells count="69">
    <mergeCell ref="A33:A35"/>
    <mergeCell ref="B33:B35"/>
    <mergeCell ref="C33:C35"/>
    <mergeCell ref="D33:D35"/>
    <mergeCell ref="G34:L35"/>
    <mergeCell ref="A29:A32"/>
    <mergeCell ref="B29:B32"/>
    <mergeCell ref="C29:C32"/>
    <mergeCell ref="D29:D32"/>
    <mergeCell ref="G30:L32"/>
    <mergeCell ref="A24:A28"/>
    <mergeCell ref="B24:B28"/>
    <mergeCell ref="C24:C28"/>
    <mergeCell ref="D24:D28"/>
    <mergeCell ref="G25:L28"/>
    <mergeCell ref="A46:A51"/>
    <mergeCell ref="B46:B51"/>
    <mergeCell ref="C46:C51"/>
    <mergeCell ref="D46:D51"/>
    <mergeCell ref="G47:L51"/>
    <mergeCell ref="A19:A21"/>
    <mergeCell ref="B19:B21"/>
    <mergeCell ref="C19:C21"/>
    <mergeCell ref="D19:D21"/>
    <mergeCell ref="G20:L21"/>
    <mergeCell ref="A52:A56"/>
    <mergeCell ref="B52:B56"/>
    <mergeCell ref="C52:C56"/>
    <mergeCell ref="D52:D56"/>
    <mergeCell ref="G53:L56"/>
    <mergeCell ref="A60:A62"/>
    <mergeCell ref="B60:B62"/>
    <mergeCell ref="C60:C62"/>
    <mergeCell ref="D60:D62"/>
    <mergeCell ref="G61:L62"/>
    <mergeCell ref="A57:A59"/>
    <mergeCell ref="B57:B59"/>
    <mergeCell ref="C57:C59"/>
    <mergeCell ref="D57:D59"/>
    <mergeCell ref="G58:L59"/>
    <mergeCell ref="B42:B44"/>
    <mergeCell ref="C42:C44"/>
    <mergeCell ref="D42:D44"/>
    <mergeCell ref="G43:L44"/>
    <mergeCell ref="A36:A39"/>
    <mergeCell ref="B36:B39"/>
    <mergeCell ref="C36:C39"/>
    <mergeCell ref="D36:D39"/>
    <mergeCell ref="G37:L39"/>
    <mergeCell ref="A68:C68"/>
    <mergeCell ref="D68:I68"/>
    <mergeCell ref="B66:D66"/>
    <mergeCell ref="A67:L67"/>
    <mergeCell ref="A64:L64"/>
    <mergeCell ref="A15:A17"/>
    <mergeCell ref="B15:B17"/>
    <mergeCell ref="C15:C17"/>
    <mergeCell ref="D15:D17"/>
    <mergeCell ref="G16:L17"/>
    <mergeCell ref="A42:A44"/>
    <mergeCell ref="K1:L2"/>
    <mergeCell ref="C9:D9"/>
    <mergeCell ref="B13:L13"/>
    <mergeCell ref="J1:J2"/>
    <mergeCell ref="A5:L5"/>
    <mergeCell ref="F6:G6"/>
    <mergeCell ref="A12:L12"/>
    <mergeCell ref="H10:L10"/>
    <mergeCell ref="H9:L9"/>
  </mergeCells>
  <dataValidations count="3">
    <dataValidation type="list" allowBlank="1" showInputMessage="1" showErrorMessage="1" sqref="H70 H7">
      <formula1>"Enero, Febrero, Marzo, Abril, Mayo, Junio, Julio, Agosto, Septiembre, Octubre, Noviembre, Diciembre"</formula1>
    </dataValidation>
    <dataValidation type="list" allowBlank="1" showInputMessage="1" showErrorMessage="1" sqref="E70 H2 E7">
      <formula1>"La Paz, Cochabamba, Santa Cruz, Oruro, Potosí, Sucre, Tarija, Trinidad"</formula1>
    </dataValidation>
    <dataValidation type="decimal" allowBlank="1" showInputMessage="1" showErrorMessage="1" sqref="K15 K36 K52 K57 K60 K18:K19 K22:K24 K29 K33 K40:K42 K45:K46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4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opLeftCell="A7" workbookViewId="0">
      <selection activeCell="I49" sqref="I49"/>
    </sheetView>
  </sheetViews>
  <sheetFormatPr baseColWidth="10" defaultRowHeight="12.75" x14ac:dyDescent="0.2"/>
  <cols>
    <col min="1" max="1" width="3" bestFit="1" customWidth="1"/>
    <col min="2" max="2" width="7.7109375" bestFit="1" customWidth="1"/>
    <col min="3" max="3" width="37.85546875" bestFit="1" customWidth="1"/>
    <col min="4" max="4" width="13.140625" bestFit="1" customWidth="1"/>
    <col min="5" max="5" width="9.140625" customWidth="1"/>
    <col min="6" max="6" width="9.85546875" customWidth="1"/>
    <col min="7" max="7" width="10.42578125" customWidth="1"/>
    <col min="8" max="8" width="11.140625" bestFit="1" customWidth="1"/>
    <col min="9" max="10" width="11.140625" customWidth="1"/>
    <col min="11" max="11" width="34.85546875" customWidth="1"/>
    <col min="12" max="12" width="21.5703125" customWidth="1"/>
  </cols>
  <sheetData>
    <row r="2" spans="1:11" ht="45" x14ac:dyDescent="0.2">
      <c r="A2" s="48" t="s">
        <v>29</v>
      </c>
      <c r="B2" s="48" t="s">
        <v>9</v>
      </c>
      <c r="C2" s="48" t="s">
        <v>30</v>
      </c>
      <c r="D2" s="48" t="s">
        <v>13</v>
      </c>
      <c r="E2" s="48" t="s">
        <v>36</v>
      </c>
      <c r="F2" s="48" t="s">
        <v>34</v>
      </c>
      <c r="G2" s="48" t="s">
        <v>31</v>
      </c>
      <c r="H2" s="48" t="s">
        <v>39</v>
      </c>
      <c r="I2" s="48" t="s">
        <v>40</v>
      </c>
      <c r="J2" s="48" t="s">
        <v>32</v>
      </c>
      <c r="K2" s="48" t="s">
        <v>35</v>
      </c>
    </row>
    <row r="3" spans="1:11" s="63" customFormat="1" ht="72" x14ac:dyDescent="0.2">
      <c r="A3" s="78">
        <v>1</v>
      </c>
      <c r="B3" s="79" t="s">
        <v>41</v>
      </c>
      <c r="C3" s="80" t="s">
        <v>42</v>
      </c>
      <c r="D3" s="79" t="s">
        <v>43</v>
      </c>
      <c r="E3" s="74">
        <v>130</v>
      </c>
      <c r="F3" s="74">
        <v>299</v>
      </c>
      <c r="G3" s="75">
        <v>390</v>
      </c>
      <c r="H3" s="76">
        <v>40</v>
      </c>
      <c r="I3" s="82">
        <f t="shared" ref="I3:I16" si="0">H3*G3</f>
        <v>15600</v>
      </c>
      <c r="J3" s="76">
        <v>40</v>
      </c>
      <c r="K3" s="89" t="s">
        <v>139</v>
      </c>
    </row>
    <row r="4" spans="1:11" s="63" customFormat="1" ht="25.5" x14ac:dyDescent="0.2">
      <c r="A4" s="78">
        <v>2</v>
      </c>
      <c r="B4" s="79" t="s">
        <v>44</v>
      </c>
      <c r="C4" s="80" t="s">
        <v>45</v>
      </c>
      <c r="D4" s="79" t="s">
        <v>46</v>
      </c>
      <c r="E4" s="74">
        <v>2</v>
      </c>
      <c r="F4" s="74">
        <v>1</v>
      </c>
      <c r="G4" s="75">
        <v>6</v>
      </c>
      <c r="H4" s="76">
        <v>110</v>
      </c>
      <c r="I4" s="82">
        <f t="shared" si="0"/>
        <v>660</v>
      </c>
      <c r="J4" s="76">
        <v>110</v>
      </c>
      <c r="K4" s="90" t="s">
        <v>140</v>
      </c>
    </row>
    <row r="5" spans="1:11" s="63" customFormat="1" ht="25.5" x14ac:dyDescent="0.2">
      <c r="A5" s="78">
        <v>3</v>
      </c>
      <c r="B5" s="79" t="s">
        <v>47</v>
      </c>
      <c r="C5" s="80" t="s">
        <v>48</v>
      </c>
      <c r="D5" s="79" t="s">
        <v>49</v>
      </c>
      <c r="E5" s="74">
        <v>10</v>
      </c>
      <c r="F5" s="74">
        <v>9</v>
      </c>
      <c r="G5" s="75">
        <v>30</v>
      </c>
      <c r="H5" s="76">
        <v>109</v>
      </c>
      <c r="I5" s="82">
        <f t="shared" si="0"/>
        <v>3270</v>
      </c>
      <c r="J5" s="76">
        <v>109</v>
      </c>
      <c r="K5" s="91"/>
    </row>
    <row r="6" spans="1:11" s="63" customFormat="1" ht="25.5" x14ac:dyDescent="0.2">
      <c r="A6" s="78">
        <v>4</v>
      </c>
      <c r="B6" s="79" t="s">
        <v>50</v>
      </c>
      <c r="C6" s="80" t="s">
        <v>51</v>
      </c>
      <c r="D6" s="79" t="s">
        <v>52</v>
      </c>
      <c r="E6" s="74">
        <v>500</v>
      </c>
      <c r="F6" s="74">
        <v>375</v>
      </c>
      <c r="G6" s="75">
        <v>1500</v>
      </c>
      <c r="H6" s="76">
        <v>0.2</v>
      </c>
      <c r="I6" s="82">
        <f t="shared" si="0"/>
        <v>300</v>
      </c>
      <c r="J6" s="76">
        <v>0.2</v>
      </c>
      <c r="K6" s="91"/>
    </row>
    <row r="7" spans="1:11" s="63" customFormat="1" ht="25.5" x14ac:dyDescent="0.2">
      <c r="A7" s="78">
        <v>5</v>
      </c>
      <c r="B7" s="79" t="s">
        <v>53</v>
      </c>
      <c r="C7" s="80" t="s">
        <v>54</v>
      </c>
      <c r="D7" s="79" t="s">
        <v>52</v>
      </c>
      <c r="E7" s="74">
        <v>500</v>
      </c>
      <c r="F7" s="74">
        <v>569</v>
      </c>
      <c r="G7" s="75">
        <v>1500</v>
      </c>
      <c r="H7" s="76">
        <v>0.2</v>
      </c>
      <c r="I7" s="82">
        <f t="shared" si="0"/>
        <v>300</v>
      </c>
      <c r="J7" s="76">
        <v>0.2</v>
      </c>
      <c r="K7" s="91"/>
    </row>
    <row r="8" spans="1:11" s="63" customFormat="1" ht="25.5" x14ac:dyDescent="0.2">
      <c r="A8" s="78">
        <v>6</v>
      </c>
      <c r="B8" s="79" t="s">
        <v>55</v>
      </c>
      <c r="C8" s="80" t="s">
        <v>56</v>
      </c>
      <c r="D8" s="79" t="s">
        <v>52</v>
      </c>
      <c r="E8" s="74">
        <v>200</v>
      </c>
      <c r="F8" s="74">
        <v>332</v>
      </c>
      <c r="G8" s="75">
        <v>600</v>
      </c>
      <c r="H8" s="76">
        <v>0.2</v>
      </c>
      <c r="I8" s="82">
        <f t="shared" si="0"/>
        <v>120</v>
      </c>
      <c r="J8" s="76">
        <v>0.2</v>
      </c>
      <c r="K8" s="91"/>
    </row>
    <row r="9" spans="1:11" s="63" customFormat="1" ht="25.5" x14ac:dyDescent="0.2">
      <c r="A9" s="78">
        <v>7</v>
      </c>
      <c r="B9" s="79" t="s">
        <v>57</v>
      </c>
      <c r="C9" s="80" t="s">
        <v>58</v>
      </c>
      <c r="D9" s="79" t="s">
        <v>52</v>
      </c>
      <c r="E9" s="74">
        <v>16</v>
      </c>
      <c r="F9" s="74">
        <v>19</v>
      </c>
      <c r="G9" s="75">
        <v>48</v>
      </c>
      <c r="H9" s="76">
        <v>38</v>
      </c>
      <c r="I9" s="82">
        <f t="shared" si="0"/>
        <v>1824</v>
      </c>
      <c r="J9" s="76">
        <v>38</v>
      </c>
      <c r="K9" s="91"/>
    </row>
    <row r="10" spans="1:11" s="63" customFormat="1" ht="25.5" x14ac:dyDescent="0.2">
      <c r="A10" s="78">
        <v>8</v>
      </c>
      <c r="B10" s="79" t="s">
        <v>59</v>
      </c>
      <c r="C10" s="80" t="s">
        <v>60</v>
      </c>
      <c r="D10" s="79" t="s">
        <v>61</v>
      </c>
      <c r="E10" s="74">
        <v>20</v>
      </c>
      <c r="F10" s="74">
        <v>34</v>
      </c>
      <c r="G10" s="75">
        <v>60</v>
      </c>
      <c r="H10" s="76">
        <v>12</v>
      </c>
      <c r="I10" s="82">
        <f t="shared" si="0"/>
        <v>720</v>
      </c>
      <c r="J10" s="76">
        <v>12</v>
      </c>
      <c r="K10" s="90" t="s">
        <v>141</v>
      </c>
    </row>
    <row r="11" spans="1:11" s="63" customFormat="1" ht="25.5" x14ac:dyDescent="0.2">
      <c r="A11" s="78">
        <v>9</v>
      </c>
      <c r="B11" s="79" t="s">
        <v>62</v>
      </c>
      <c r="C11" s="80" t="s">
        <v>63</v>
      </c>
      <c r="D11" s="79" t="s">
        <v>64</v>
      </c>
      <c r="E11" s="74">
        <v>6</v>
      </c>
      <c r="F11" s="74">
        <v>3</v>
      </c>
      <c r="G11" s="75">
        <v>18</v>
      </c>
      <c r="H11" s="76">
        <v>60</v>
      </c>
      <c r="I11" s="82">
        <f t="shared" si="0"/>
        <v>1080</v>
      </c>
      <c r="J11" s="76">
        <v>60</v>
      </c>
      <c r="K11" s="90" t="s">
        <v>142</v>
      </c>
    </row>
    <row r="12" spans="1:11" s="63" customFormat="1" ht="25.5" x14ac:dyDescent="0.2">
      <c r="A12" s="78">
        <v>10</v>
      </c>
      <c r="B12" s="79" t="s">
        <v>65</v>
      </c>
      <c r="C12" s="80" t="s">
        <v>66</v>
      </c>
      <c r="D12" s="79" t="s">
        <v>64</v>
      </c>
      <c r="E12" s="74">
        <v>3</v>
      </c>
      <c r="F12" s="74">
        <v>0</v>
      </c>
      <c r="G12" s="75">
        <v>9</v>
      </c>
      <c r="H12" s="76">
        <v>125</v>
      </c>
      <c r="I12" s="82">
        <f t="shared" si="0"/>
        <v>1125</v>
      </c>
      <c r="J12" s="76">
        <v>125</v>
      </c>
      <c r="K12" s="90" t="s">
        <v>142</v>
      </c>
    </row>
    <row r="13" spans="1:11" s="63" customFormat="1" ht="25.5" x14ac:dyDescent="0.2">
      <c r="A13" s="78">
        <v>11</v>
      </c>
      <c r="B13" s="79" t="s">
        <v>67</v>
      </c>
      <c r="C13" s="80" t="s">
        <v>68</v>
      </c>
      <c r="D13" s="79" t="s">
        <v>61</v>
      </c>
      <c r="E13" s="74">
        <v>125</v>
      </c>
      <c r="F13" s="74">
        <v>44</v>
      </c>
      <c r="G13" s="75">
        <v>400</v>
      </c>
      <c r="H13" s="76">
        <v>11.5</v>
      </c>
      <c r="I13" s="82">
        <f t="shared" si="0"/>
        <v>4600</v>
      </c>
      <c r="J13" s="76">
        <v>11.5</v>
      </c>
      <c r="K13" s="90" t="s">
        <v>143</v>
      </c>
    </row>
    <row r="14" spans="1:11" s="63" customFormat="1" ht="36" x14ac:dyDescent="0.2">
      <c r="A14" s="78">
        <v>12</v>
      </c>
      <c r="B14" s="79" t="s">
        <v>69</v>
      </c>
      <c r="C14" s="80" t="s">
        <v>70</v>
      </c>
      <c r="D14" s="79" t="s">
        <v>52</v>
      </c>
      <c r="E14" s="74">
        <v>50</v>
      </c>
      <c r="F14" s="74">
        <v>63</v>
      </c>
      <c r="G14" s="75">
        <v>120</v>
      </c>
      <c r="H14" s="76">
        <v>1</v>
      </c>
      <c r="I14" s="82">
        <f t="shared" si="0"/>
        <v>120</v>
      </c>
      <c r="J14" s="76">
        <v>1</v>
      </c>
      <c r="K14" s="90" t="s">
        <v>144</v>
      </c>
    </row>
    <row r="15" spans="1:11" s="63" customFormat="1" ht="25.5" x14ac:dyDescent="0.2">
      <c r="A15" s="78">
        <v>13</v>
      </c>
      <c r="B15" s="79" t="s">
        <v>71</v>
      </c>
      <c r="C15" s="80" t="s">
        <v>72</v>
      </c>
      <c r="D15" s="79" t="s">
        <v>52</v>
      </c>
      <c r="E15" s="74">
        <v>25</v>
      </c>
      <c r="F15" s="74">
        <v>2</v>
      </c>
      <c r="G15" s="75">
        <v>75</v>
      </c>
      <c r="H15" s="76">
        <v>90</v>
      </c>
      <c r="I15" s="82">
        <f t="shared" si="0"/>
        <v>6750</v>
      </c>
      <c r="J15" s="76">
        <v>90</v>
      </c>
      <c r="K15" s="90" t="s">
        <v>145</v>
      </c>
    </row>
    <row r="16" spans="1:11" s="63" customFormat="1" ht="25.5" x14ac:dyDescent="0.2">
      <c r="A16" s="78">
        <v>14</v>
      </c>
      <c r="B16" s="79" t="s">
        <v>73</v>
      </c>
      <c r="C16" s="80" t="s">
        <v>74</v>
      </c>
      <c r="D16" s="79" t="s">
        <v>52</v>
      </c>
      <c r="E16" s="74">
        <v>8</v>
      </c>
      <c r="F16" s="74">
        <v>0</v>
      </c>
      <c r="G16" s="75">
        <v>24</v>
      </c>
      <c r="H16" s="76">
        <v>335</v>
      </c>
      <c r="I16" s="82">
        <f t="shared" si="0"/>
        <v>8040</v>
      </c>
      <c r="J16" s="76">
        <v>335</v>
      </c>
      <c r="K16" s="90"/>
    </row>
    <row r="17" spans="1:11" s="63" customFormat="1" ht="25.5" x14ac:dyDescent="0.2">
      <c r="A17" s="78">
        <v>15</v>
      </c>
      <c r="B17" s="79" t="s">
        <v>75</v>
      </c>
      <c r="C17" s="80" t="s">
        <v>76</v>
      </c>
      <c r="D17" s="79" t="s">
        <v>52</v>
      </c>
      <c r="E17" s="74">
        <v>3</v>
      </c>
      <c r="F17" s="74">
        <v>0</v>
      </c>
      <c r="G17" s="75">
        <v>9</v>
      </c>
      <c r="H17" s="76">
        <v>13.8</v>
      </c>
      <c r="I17" s="82">
        <f t="shared" ref="I17:I22" si="1">H17*G17</f>
        <v>124.2</v>
      </c>
      <c r="J17" s="76">
        <v>13.8</v>
      </c>
      <c r="K17" s="90"/>
    </row>
    <row r="18" spans="1:11" s="63" customFormat="1" ht="36" x14ac:dyDescent="0.2">
      <c r="A18" s="78">
        <v>16</v>
      </c>
      <c r="B18" s="79" t="s">
        <v>77</v>
      </c>
      <c r="C18" s="80" t="s">
        <v>78</v>
      </c>
      <c r="D18" s="79" t="s">
        <v>61</v>
      </c>
      <c r="E18" s="74">
        <v>420</v>
      </c>
      <c r="F18" s="74">
        <v>385</v>
      </c>
      <c r="G18" s="75">
        <v>1260</v>
      </c>
      <c r="H18" s="76">
        <v>12.6</v>
      </c>
      <c r="I18" s="82">
        <f t="shared" si="1"/>
        <v>15876</v>
      </c>
      <c r="J18" s="76">
        <v>12.6</v>
      </c>
      <c r="K18" s="90" t="s">
        <v>146</v>
      </c>
    </row>
    <row r="19" spans="1:11" s="63" customFormat="1" ht="25.5" x14ac:dyDescent="0.2">
      <c r="A19" s="78">
        <v>17</v>
      </c>
      <c r="B19" s="79" t="s">
        <v>79</v>
      </c>
      <c r="C19" s="80" t="s">
        <v>80</v>
      </c>
      <c r="D19" s="79" t="s">
        <v>61</v>
      </c>
      <c r="E19" s="74">
        <v>50</v>
      </c>
      <c r="F19" s="74">
        <v>67</v>
      </c>
      <c r="G19" s="75">
        <v>150</v>
      </c>
      <c r="H19" s="76">
        <v>0.5</v>
      </c>
      <c r="I19" s="82">
        <f t="shared" si="1"/>
        <v>75</v>
      </c>
      <c r="J19" s="76">
        <v>0.5</v>
      </c>
      <c r="K19" s="90"/>
    </row>
    <row r="20" spans="1:11" s="63" customFormat="1" ht="25.5" x14ac:dyDescent="0.2">
      <c r="A20" s="78">
        <v>18</v>
      </c>
      <c r="B20" s="79" t="s">
        <v>81</v>
      </c>
      <c r="C20" s="80" t="s">
        <v>82</v>
      </c>
      <c r="D20" s="79" t="s">
        <v>52</v>
      </c>
      <c r="E20" s="74">
        <v>2700</v>
      </c>
      <c r="F20" s="74">
        <v>3602</v>
      </c>
      <c r="G20" s="75">
        <v>8100</v>
      </c>
      <c r="H20" s="76">
        <v>0.5</v>
      </c>
      <c r="I20" s="82">
        <f t="shared" si="1"/>
        <v>4050</v>
      </c>
      <c r="J20" s="76">
        <v>0.5</v>
      </c>
      <c r="K20" s="90" t="s">
        <v>147</v>
      </c>
    </row>
    <row r="21" spans="1:11" s="63" customFormat="1" ht="25.5" x14ac:dyDescent="0.2">
      <c r="A21" s="78">
        <v>19</v>
      </c>
      <c r="B21" s="79" t="s">
        <v>83</v>
      </c>
      <c r="C21" s="80" t="s">
        <v>84</v>
      </c>
      <c r="D21" s="79" t="s">
        <v>52</v>
      </c>
      <c r="E21" s="74">
        <v>500</v>
      </c>
      <c r="F21" s="74">
        <v>50</v>
      </c>
      <c r="G21" s="75">
        <v>1500</v>
      </c>
      <c r="H21" s="76">
        <v>0.4</v>
      </c>
      <c r="I21" s="82">
        <f t="shared" si="1"/>
        <v>600</v>
      </c>
      <c r="J21" s="76">
        <v>0.4</v>
      </c>
      <c r="K21" s="90"/>
    </row>
    <row r="22" spans="1:11" s="63" customFormat="1" ht="25.5" x14ac:dyDescent="0.2">
      <c r="A22" s="78">
        <v>20</v>
      </c>
      <c r="B22" s="79" t="s">
        <v>85</v>
      </c>
      <c r="C22" s="80" t="s">
        <v>86</v>
      </c>
      <c r="D22" s="79" t="s">
        <v>61</v>
      </c>
      <c r="E22" s="74">
        <v>100</v>
      </c>
      <c r="F22" s="74">
        <v>6</v>
      </c>
      <c r="G22" s="75">
        <v>300</v>
      </c>
      <c r="H22" s="76">
        <v>17</v>
      </c>
      <c r="I22" s="82">
        <f t="shared" si="1"/>
        <v>5100</v>
      </c>
      <c r="J22" s="76">
        <v>17</v>
      </c>
      <c r="K22" s="90" t="s">
        <v>148</v>
      </c>
    </row>
    <row r="23" spans="1:11" s="63" customFormat="1" ht="25.5" x14ac:dyDescent="0.2">
      <c r="A23" s="78">
        <v>21</v>
      </c>
      <c r="B23" s="79" t="s">
        <v>87</v>
      </c>
      <c r="C23" s="80" t="s">
        <v>88</v>
      </c>
      <c r="D23" s="79" t="s">
        <v>61</v>
      </c>
      <c r="E23" s="74">
        <v>3</v>
      </c>
      <c r="F23" s="74">
        <v>2</v>
      </c>
      <c r="G23" s="75">
        <v>10</v>
      </c>
      <c r="H23" s="76">
        <v>205</v>
      </c>
      <c r="I23" s="82">
        <f t="shared" ref="I23:I32" si="2">H23*G23</f>
        <v>2050</v>
      </c>
      <c r="J23" s="76">
        <v>205</v>
      </c>
      <c r="K23" s="90" t="s">
        <v>149</v>
      </c>
    </row>
    <row r="24" spans="1:11" s="63" customFormat="1" ht="25.5" x14ac:dyDescent="0.2">
      <c r="A24" s="78">
        <v>22</v>
      </c>
      <c r="B24" s="79" t="s">
        <v>89</v>
      </c>
      <c r="C24" s="80" t="s">
        <v>90</v>
      </c>
      <c r="D24" s="79" t="s">
        <v>61</v>
      </c>
      <c r="E24" s="74">
        <v>120</v>
      </c>
      <c r="F24" s="74">
        <v>57</v>
      </c>
      <c r="G24" s="75">
        <v>360</v>
      </c>
      <c r="H24" s="76">
        <v>8</v>
      </c>
      <c r="I24" s="82">
        <f t="shared" si="2"/>
        <v>2880</v>
      </c>
      <c r="J24" s="76">
        <v>8</v>
      </c>
      <c r="K24" s="90"/>
    </row>
    <row r="25" spans="1:11" s="63" customFormat="1" ht="25.5" x14ac:dyDescent="0.2">
      <c r="A25" s="78">
        <v>23</v>
      </c>
      <c r="B25" s="79" t="s">
        <v>91</v>
      </c>
      <c r="C25" s="80" t="s">
        <v>92</v>
      </c>
      <c r="D25" s="79" t="s">
        <v>61</v>
      </c>
      <c r="E25" s="74">
        <v>15</v>
      </c>
      <c r="F25" s="74">
        <v>13</v>
      </c>
      <c r="G25" s="75">
        <v>45</v>
      </c>
      <c r="H25" s="76">
        <v>6.5</v>
      </c>
      <c r="I25" s="82">
        <f t="shared" si="2"/>
        <v>292.5</v>
      </c>
      <c r="J25" s="76">
        <v>6.5</v>
      </c>
      <c r="K25" s="90" t="s">
        <v>150</v>
      </c>
    </row>
    <row r="26" spans="1:11" s="63" customFormat="1" ht="25.5" x14ac:dyDescent="0.2">
      <c r="A26" s="78">
        <v>24</v>
      </c>
      <c r="B26" s="79" t="s">
        <v>93</v>
      </c>
      <c r="C26" s="80" t="s">
        <v>94</v>
      </c>
      <c r="D26" s="79" t="s">
        <v>52</v>
      </c>
      <c r="E26" s="74">
        <v>4</v>
      </c>
      <c r="F26" s="74">
        <v>9</v>
      </c>
      <c r="G26" s="75">
        <v>12</v>
      </c>
      <c r="H26" s="76">
        <v>2.2000000000000002</v>
      </c>
      <c r="I26" s="82">
        <f t="shared" si="2"/>
        <v>26.400000000000002</v>
      </c>
      <c r="J26" s="76">
        <v>2.2000000000000002</v>
      </c>
      <c r="K26" s="90"/>
    </row>
    <row r="27" spans="1:11" s="63" customFormat="1" ht="25.5" x14ac:dyDescent="0.2">
      <c r="A27" s="78">
        <v>25</v>
      </c>
      <c r="B27" s="79" t="s">
        <v>95</v>
      </c>
      <c r="C27" s="80" t="s">
        <v>96</v>
      </c>
      <c r="D27" s="79" t="s">
        <v>61</v>
      </c>
      <c r="E27" s="74">
        <v>10</v>
      </c>
      <c r="F27" s="74">
        <v>0</v>
      </c>
      <c r="G27" s="75">
        <v>30</v>
      </c>
      <c r="H27" s="76">
        <v>15</v>
      </c>
      <c r="I27" s="82">
        <f t="shared" si="2"/>
        <v>450</v>
      </c>
      <c r="J27" s="76">
        <v>15</v>
      </c>
      <c r="K27" s="90"/>
    </row>
    <row r="28" spans="1:11" s="63" customFormat="1" ht="25.5" x14ac:dyDescent="0.2">
      <c r="A28" s="78">
        <v>26</v>
      </c>
      <c r="B28" s="79" t="s">
        <v>97</v>
      </c>
      <c r="C28" s="80" t="s">
        <v>98</v>
      </c>
      <c r="D28" s="79" t="s">
        <v>52</v>
      </c>
      <c r="E28" s="74">
        <v>10</v>
      </c>
      <c r="F28" s="74">
        <v>0</v>
      </c>
      <c r="G28" s="75">
        <v>30</v>
      </c>
      <c r="H28" s="76">
        <v>15</v>
      </c>
      <c r="I28" s="82">
        <f t="shared" si="2"/>
        <v>450</v>
      </c>
      <c r="J28" s="76">
        <v>15</v>
      </c>
      <c r="K28" s="90"/>
    </row>
    <row r="29" spans="1:11" s="63" customFormat="1" ht="48" x14ac:dyDescent="0.2">
      <c r="A29" s="78">
        <v>27</v>
      </c>
      <c r="B29" s="79" t="s">
        <v>99</v>
      </c>
      <c r="C29" s="80" t="s">
        <v>100</v>
      </c>
      <c r="D29" s="79" t="s">
        <v>61</v>
      </c>
      <c r="E29" s="74">
        <v>50</v>
      </c>
      <c r="F29" s="74">
        <v>87</v>
      </c>
      <c r="G29" s="75">
        <v>100</v>
      </c>
      <c r="H29" s="76">
        <v>21</v>
      </c>
      <c r="I29" s="82">
        <f t="shared" si="2"/>
        <v>2100</v>
      </c>
      <c r="J29" s="76">
        <v>21</v>
      </c>
      <c r="K29" s="90" t="s">
        <v>151</v>
      </c>
    </row>
    <row r="30" spans="1:11" s="63" customFormat="1" ht="36" x14ac:dyDescent="0.2">
      <c r="A30" s="78">
        <v>28</v>
      </c>
      <c r="B30" s="79" t="s">
        <v>101</v>
      </c>
      <c r="C30" s="80" t="s">
        <v>102</v>
      </c>
      <c r="D30" s="79" t="s">
        <v>61</v>
      </c>
      <c r="E30" s="74">
        <v>15</v>
      </c>
      <c r="F30" s="74">
        <v>2</v>
      </c>
      <c r="G30" s="75">
        <v>45</v>
      </c>
      <c r="H30" s="76">
        <v>12</v>
      </c>
      <c r="I30" s="82">
        <f t="shared" si="2"/>
        <v>540</v>
      </c>
      <c r="J30" s="76">
        <v>12</v>
      </c>
      <c r="K30" s="90" t="s">
        <v>152</v>
      </c>
    </row>
    <row r="31" spans="1:11" s="63" customFormat="1" ht="36" x14ac:dyDescent="0.2">
      <c r="A31" s="78">
        <v>29</v>
      </c>
      <c r="B31" s="79" t="s">
        <v>103</v>
      </c>
      <c r="C31" s="80" t="s">
        <v>104</v>
      </c>
      <c r="D31" s="79" t="s">
        <v>61</v>
      </c>
      <c r="E31" s="74">
        <v>15</v>
      </c>
      <c r="F31" s="74">
        <v>15</v>
      </c>
      <c r="G31" s="75">
        <v>45</v>
      </c>
      <c r="H31" s="76">
        <v>12</v>
      </c>
      <c r="I31" s="82">
        <f t="shared" si="2"/>
        <v>540</v>
      </c>
      <c r="J31" s="76">
        <v>12</v>
      </c>
      <c r="K31" s="90" t="s">
        <v>152</v>
      </c>
    </row>
    <row r="32" spans="1:11" s="63" customFormat="1" ht="36" x14ac:dyDescent="0.2">
      <c r="A32" s="78">
        <v>30</v>
      </c>
      <c r="B32" s="79" t="s">
        <v>105</v>
      </c>
      <c r="C32" s="80" t="s">
        <v>106</v>
      </c>
      <c r="D32" s="79" t="s">
        <v>61</v>
      </c>
      <c r="E32" s="74">
        <v>50</v>
      </c>
      <c r="F32" s="74">
        <v>38</v>
      </c>
      <c r="G32" s="75">
        <v>150</v>
      </c>
      <c r="H32" s="76">
        <v>23</v>
      </c>
      <c r="I32" s="82">
        <f t="shared" si="2"/>
        <v>3450</v>
      </c>
      <c r="J32" s="76">
        <v>23</v>
      </c>
      <c r="K32" s="90" t="s">
        <v>153</v>
      </c>
    </row>
    <row r="33" spans="1:11" s="63" customFormat="1" ht="36" x14ac:dyDescent="0.2">
      <c r="A33" s="78">
        <v>31</v>
      </c>
      <c r="B33" s="79" t="s">
        <v>107</v>
      </c>
      <c r="C33" s="80" t="s">
        <v>108</v>
      </c>
      <c r="D33" s="79" t="s">
        <v>61</v>
      </c>
      <c r="E33" s="74">
        <v>12</v>
      </c>
      <c r="F33" s="74">
        <v>4</v>
      </c>
      <c r="G33" s="75">
        <v>36</v>
      </c>
      <c r="H33" s="76">
        <v>18</v>
      </c>
      <c r="I33" s="82">
        <f t="shared" ref="I33:I38" si="3">H33*G33</f>
        <v>648</v>
      </c>
      <c r="J33" s="76">
        <v>18</v>
      </c>
      <c r="K33" s="90" t="s">
        <v>153</v>
      </c>
    </row>
    <row r="34" spans="1:11" s="63" customFormat="1" ht="36" x14ac:dyDescent="0.2">
      <c r="A34" s="78">
        <v>32</v>
      </c>
      <c r="B34" s="79" t="s">
        <v>109</v>
      </c>
      <c r="C34" s="80" t="s">
        <v>110</v>
      </c>
      <c r="D34" s="79" t="s">
        <v>52</v>
      </c>
      <c r="E34" s="74">
        <v>20</v>
      </c>
      <c r="F34" s="74">
        <v>0</v>
      </c>
      <c r="G34" s="75">
        <v>60</v>
      </c>
      <c r="H34" s="76">
        <v>25</v>
      </c>
      <c r="I34" s="82">
        <f t="shared" si="3"/>
        <v>1500</v>
      </c>
      <c r="J34" s="76">
        <v>25</v>
      </c>
      <c r="K34" s="90" t="s">
        <v>153</v>
      </c>
    </row>
    <row r="35" spans="1:11" s="63" customFormat="1" ht="25.5" x14ac:dyDescent="0.2">
      <c r="A35" s="78">
        <v>33</v>
      </c>
      <c r="B35" s="79" t="s">
        <v>111</v>
      </c>
      <c r="C35" s="80" t="s">
        <v>112</v>
      </c>
      <c r="D35" s="79" t="s">
        <v>61</v>
      </c>
      <c r="E35" s="74">
        <v>28</v>
      </c>
      <c r="F35" s="74">
        <v>54</v>
      </c>
      <c r="G35" s="75">
        <v>56</v>
      </c>
      <c r="H35" s="76">
        <v>10</v>
      </c>
      <c r="I35" s="82">
        <f t="shared" si="3"/>
        <v>560</v>
      </c>
      <c r="J35" s="76">
        <v>10</v>
      </c>
      <c r="K35" s="90"/>
    </row>
    <row r="36" spans="1:11" s="63" customFormat="1" ht="25.5" x14ac:dyDescent="0.2">
      <c r="A36" s="78">
        <v>34</v>
      </c>
      <c r="B36" s="79" t="s">
        <v>113</v>
      </c>
      <c r="C36" s="80" t="s">
        <v>114</v>
      </c>
      <c r="D36" s="79" t="s">
        <v>52</v>
      </c>
      <c r="E36" s="74">
        <v>5</v>
      </c>
      <c r="F36" s="74">
        <v>1</v>
      </c>
      <c r="G36" s="75">
        <v>15</v>
      </c>
      <c r="H36" s="76">
        <v>180</v>
      </c>
      <c r="I36" s="82">
        <f t="shared" si="3"/>
        <v>2700</v>
      </c>
      <c r="J36" s="76">
        <v>180</v>
      </c>
      <c r="K36" s="90"/>
    </row>
    <row r="37" spans="1:11" s="63" customFormat="1" ht="25.5" x14ac:dyDescent="0.2">
      <c r="A37" s="78">
        <v>35</v>
      </c>
      <c r="B37" s="79" t="s">
        <v>115</v>
      </c>
      <c r="C37" s="80" t="s">
        <v>116</v>
      </c>
      <c r="D37" s="79" t="s">
        <v>52</v>
      </c>
      <c r="E37" s="74">
        <v>5</v>
      </c>
      <c r="F37" s="74">
        <v>0</v>
      </c>
      <c r="G37" s="75">
        <v>15</v>
      </c>
      <c r="H37" s="76">
        <v>180</v>
      </c>
      <c r="I37" s="82">
        <f t="shared" si="3"/>
        <v>2700</v>
      </c>
      <c r="J37" s="76">
        <v>180</v>
      </c>
      <c r="K37" s="90"/>
    </row>
    <row r="38" spans="1:11" s="63" customFormat="1" ht="25.5" x14ac:dyDescent="0.2">
      <c r="A38" s="78">
        <v>36</v>
      </c>
      <c r="B38" s="79" t="s">
        <v>117</v>
      </c>
      <c r="C38" s="80" t="s">
        <v>118</v>
      </c>
      <c r="D38" s="79" t="s">
        <v>119</v>
      </c>
      <c r="E38" s="74">
        <v>2</v>
      </c>
      <c r="F38" s="74">
        <v>5</v>
      </c>
      <c r="G38" s="75">
        <v>6</v>
      </c>
      <c r="H38" s="76">
        <v>60</v>
      </c>
      <c r="I38" s="82">
        <f t="shared" si="3"/>
        <v>360</v>
      </c>
      <c r="J38" s="76">
        <v>60</v>
      </c>
      <c r="K38" s="90"/>
    </row>
    <row r="39" spans="1:11" s="63" customFormat="1" ht="25.5" x14ac:dyDescent="0.2">
      <c r="A39" s="78">
        <v>37</v>
      </c>
      <c r="B39" s="79" t="s">
        <v>120</v>
      </c>
      <c r="C39" s="80" t="s">
        <v>121</v>
      </c>
      <c r="D39" s="79" t="s">
        <v>119</v>
      </c>
      <c r="E39" s="74">
        <v>20</v>
      </c>
      <c r="F39" s="74">
        <v>22</v>
      </c>
      <c r="G39" s="75">
        <v>60</v>
      </c>
      <c r="H39" s="76">
        <v>35</v>
      </c>
      <c r="I39" s="82">
        <f t="shared" ref="I39:I47" si="4">H39*G39</f>
        <v>2100</v>
      </c>
      <c r="J39" s="76">
        <v>35</v>
      </c>
      <c r="K39" s="90"/>
    </row>
    <row r="40" spans="1:11" s="63" customFormat="1" ht="25.5" x14ac:dyDescent="0.2">
      <c r="A40" s="78">
        <v>38</v>
      </c>
      <c r="B40" s="79" t="s">
        <v>122</v>
      </c>
      <c r="C40" s="80" t="s">
        <v>123</v>
      </c>
      <c r="D40" s="79" t="s">
        <v>124</v>
      </c>
      <c r="E40" s="74">
        <v>50</v>
      </c>
      <c r="F40" s="74">
        <v>10</v>
      </c>
      <c r="G40" s="75">
        <v>150</v>
      </c>
      <c r="H40" s="76">
        <v>11.5</v>
      </c>
      <c r="I40" s="82">
        <f t="shared" si="4"/>
        <v>1725</v>
      </c>
      <c r="J40" s="76">
        <v>11.5</v>
      </c>
      <c r="K40" s="90" t="s">
        <v>154</v>
      </c>
    </row>
    <row r="41" spans="1:11" s="63" customFormat="1" ht="25.5" x14ac:dyDescent="0.2">
      <c r="A41" s="78">
        <v>39</v>
      </c>
      <c r="B41" s="79" t="s">
        <v>125</v>
      </c>
      <c r="C41" s="80" t="s">
        <v>126</v>
      </c>
      <c r="D41" s="79" t="s">
        <v>52</v>
      </c>
      <c r="E41" s="74">
        <v>4</v>
      </c>
      <c r="F41" s="74">
        <v>5</v>
      </c>
      <c r="G41" s="75">
        <v>12</v>
      </c>
      <c r="H41" s="76">
        <v>1200</v>
      </c>
      <c r="I41" s="82">
        <f t="shared" si="4"/>
        <v>14400</v>
      </c>
      <c r="J41" s="76">
        <v>1200</v>
      </c>
      <c r="K41" s="90" t="s">
        <v>155</v>
      </c>
    </row>
    <row r="42" spans="1:11" s="63" customFormat="1" ht="25.5" x14ac:dyDescent="0.2">
      <c r="A42" s="78">
        <v>40</v>
      </c>
      <c r="B42" s="79" t="s">
        <v>127</v>
      </c>
      <c r="C42" s="80" t="s">
        <v>128</v>
      </c>
      <c r="D42" s="79" t="s">
        <v>61</v>
      </c>
      <c r="E42" s="74">
        <v>3</v>
      </c>
      <c r="F42" s="74">
        <v>0</v>
      </c>
      <c r="G42" s="75">
        <v>9</v>
      </c>
      <c r="H42" s="76">
        <v>10</v>
      </c>
      <c r="I42" s="82">
        <f t="shared" si="4"/>
        <v>90</v>
      </c>
      <c r="J42" s="76">
        <v>10</v>
      </c>
      <c r="K42" s="90"/>
    </row>
    <row r="43" spans="1:11" s="63" customFormat="1" ht="25.5" x14ac:dyDescent="0.2">
      <c r="A43" s="78">
        <v>41</v>
      </c>
      <c r="B43" s="79" t="s">
        <v>129</v>
      </c>
      <c r="C43" s="80" t="s">
        <v>130</v>
      </c>
      <c r="D43" s="79" t="s">
        <v>61</v>
      </c>
      <c r="E43" s="74">
        <v>2</v>
      </c>
      <c r="F43" s="74">
        <v>0</v>
      </c>
      <c r="G43" s="75">
        <v>6</v>
      </c>
      <c r="H43" s="76">
        <v>9</v>
      </c>
      <c r="I43" s="82">
        <f t="shared" si="4"/>
        <v>54</v>
      </c>
      <c r="J43" s="76">
        <v>9</v>
      </c>
      <c r="K43" s="90"/>
    </row>
    <row r="44" spans="1:11" s="63" customFormat="1" ht="36" x14ac:dyDescent="0.2">
      <c r="A44" s="78">
        <v>42</v>
      </c>
      <c r="B44" s="79" t="s">
        <v>131</v>
      </c>
      <c r="C44" s="80" t="s">
        <v>132</v>
      </c>
      <c r="D44" s="79" t="s">
        <v>119</v>
      </c>
      <c r="E44" s="74">
        <v>24</v>
      </c>
      <c r="F44" s="74">
        <v>18</v>
      </c>
      <c r="G44" s="75">
        <v>72</v>
      </c>
      <c r="H44" s="76">
        <v>24</v>
      </c>
      <c r="I44" s="82">
        <f t="shared" si="4"/>
        <v>1728</v>
      </c>
      <c r="J44" s="76">
        <v>24</v>
      </c>
      <c r="K44" s="90" t="s">
        <v>156</v>
      </c>
    </row>
    <row r="45" spans="1:11" s="63" customFormat="1" ht="36" x14ac:dyDescent="0.2">
      <c r="A45" s="78">
        <v>43</v>
      </c>
      <c r="B45" s="79" t="s">
        <v>133</v>
      </c>
      <c r="C45" s="80" t="s">
        <v>134</v>
      </c>
      <c r="D45" s="79" t="s">
        <v>52</v>
      </c>
      <c r="E45" s="74">
        <v>5</v>
      </c>
      <c r="F45" s="74">
        <v>5</v>
      </c>
      <c r="G45" s="75">
        <v>15</v>
      </c>
      <c r="H45" s="76">
        <v>45</v>
      </c>
      <c r="I45" s="82">
        <f t="shared" si="4"/>
        <v>675</v>
      </c>
      <c r="J45" s="76">
        <v>45</v>
      </c>
      <c r="K45" s="90" t="s">
        <v>157</v>
      </c>
    </row>
    <row r="46" spans="1:11" s="63" customFormat="1" ht="25.5" x14ac:dyDescent="0.2">
      <c r="A46" s="78">
        <v>44</v>
      </c>
      <c r="B46" s="79" t="s">
        <v>135</v>
      </c>
      <c r="C46" s="80" t="s">
        <v>136</v>
      </c>
      <c r="D46" s="79" t="s">
        <v>49</v>
      </c>
      <c r="E46" s="74">
        <v>2</v>
      </c>
      <c r="F46" s="74">
        <v>0</v>
      </c>
      <c r="G46" s="75">
        <v>6</v>
      </c>
      <c r="H46" s="76">
        <v>2880</v>
      </c>
      <c r="I46" s="82">
        <f t="shared" si="4"/>
        <v>17280</v>
      </c>
      <c r="J46" s="76">
        <v>2880</v>
      </c>
      <c r="K46" s="90" t="s">
        <v>158</v>
      </c>
    </row>
    <row r="47" spans="1:11" s="63" customFormat="1" ht="25.5" x14ac:dyDescent="0.2">
      <c r="A47" s="78">
        <v>45</v>
      </c>
      <c r="B47" s="79" t="s">
        <v>137</v>
      </c>
      <c r="C47" s="80" t="s">
        <v>138</v>
      </c>
      <c r="D47" s="79" t="s">
        <v>49</v>
      </c>
      <c r="E47" s="74">
        <v>2</v>
      </c>
      <c r="F47" s="74">
        <v>0</v>
      </c>
      <c r="G47" s="75">
        <v>6</v>
      </c>
      <c r="H47" s="76">
        <v>2000</v>
      </c>
      <c r="I47" s="82">
        <f t="shared" si="4"/>
        <v>12000</v>
      </c>
      <c r="J47" s="76">
        <v>2000</v>
      </c>
      <c r="K47" s="90" t="s">
        <v>158</v>
      </c>
    </row>
    <row r="48" spans="1:11" x14ac:dyDescent="0.2">
      <c r="A48" s="49"/>
      <c r="B48" s="51"/>
      <c r="C48" s="51"/>
      <c r="D48" s="52"/>
      <c r="E48" s="52"/>
      <c r="F48" s="52"/>
      <c r="G48" s="51"/>
      <c r="H48" s="54"/>
      <c r="I48" s="54"/>
      <c r="J48" s="84"/>
      <c r="K48" s="81"/>
    </row>
    <row r="49" spans="1:11" x14ac:dyDescent="0.2">
      <c r="A49" s="50"/>
      <c r="B49" s="50"/>
      <c r="C49" s="50"/>
      <c r="D49" s="50"/>
      <c r="E49" s="50"/>
      <c r="F49" s="50"/>
      <c r="G49" s="50"/>
      <c r="H49" s="53" t="s">
        <v>33</v>
      </c>
      <c r="I49" s="77">
        <f>SUM(I3:I48)</f>
        <v>141633.09999999998</v>
      </c>
      <c r="J49" s="85"/>
      <c r="K49" s="50"/>
    </row>
  </sheetData>
  <autoFilter ref="A2:I47">
    <sortState ref="A3:J24">
      <sortCondition ref="A2:A2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LISTA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2021-06-22T15:50:59Z</cp:lastPrinted>
  <dcterms:created xsi:type="dcterms:W3CDTF">2008-05-09T21:50:02Z</dcterms:created>
  <dcterms:modified xsi:type="dcterms:W3CDTF">2021-06-22T15:51:19Z</dcterms:modified>
</cp:coreProperties>
</file>