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OCUMENTOS INSTITUCIONALES\WALTER\2021\PROCESOS\BCA\BCA-21-21 Material Medico\"/>
    </mc:Choice>
  </mc:AlternateContent>
  <bookViews>
    <workbookView xWindow="0" yWindow="0" windowWidth="20490" windowHeight="7755"/>
  </bookViews>
  <sheets>
    <sheet name="cotiz1" sheetId="9" r:id="rId1"/>
    <sheet name="LISTA" sheetId="10"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_FilterDatabase" localSheetId="0" hidden="1">cotiz1!$A$14:$L$128</definedName>
    <definedName name="_xlnm._FilterDatabase" localSheetId="1" hidden="1">LISTA!$A$2:$I$47</definedName>
    <definedName name="_xlnm.Print_Titles" localSheetId="0">cotiz1!$14:$14</definedName>
  </definedNames>
  <calcPr calcId="152511" fullCalcOnLoad="1"/>
</workbook>
</file>

<file path=xl/calcChain.xml><?xml version="1.0" encoding="utf-8"?>
<calcChain xmlns="http://schemas.openxmlformats.org/spreadsheetml/2006/main">
  <c r="I22" i="10" l="1"/>
  <c r="I21" i="10"/>
  <c r="I20" i="10"/>
  <c r="I19" i="10"/>
  <c r="I18" i="10"/>
  <c r="I17" i="10"/>
  <c r="I16" i="10"/>
  <c r="I15" i="10"/>
  <c r="I14" i="10"/>
  <c r="I13" i="10"/>
  <c r="I12" i="10"/>
  <c r="I11" i="10"/>
  <c r="I10" i="10"/>
  <c r="I9" i="10"/>
  <c r="I8" i="10"/>
  <c r="I7" i="10"/>
  <c r="I38" i="10"/>
  <c r="I37" i="10"/>
  <c r="I36" i="10"/>
  <c r="I35" i="10"/>
  <c r="I34" i="10"/>
  <c r="I33" i="10"/>
  <c r="I32" i="10"/>
  <c r="I31" i="10"/>
  <c r="I30" i="10"/>
  <c r="I29" i="10"/>
  <c r="I28" i="10"/>
  <c r="I27" i="10"/>
  <c r="I26" i="10"/>
  <c r="I25" i="10"/>
  <c r="I24" i="10"/>
  <c r="I23" i="10"/>
  <c r="I39" i="10"/>
  <c r="I40" i="10"/>
  <c r="I41" i="10"/>
  <c r="I42" i="10"/>
  <c r="I43" i="10"/>
  <c r="I44" i="10"/>
  <c r="I45" i="10"/>
  <c r="I46" i="10"/>
  <c r="I47" i="10"/>
  <c r="I3" i="10"/>
  <c r="I4" i="10"/>
  <c r="I5" i="10"/>
  <c r="I6" i="10"/>
  <c r="H6" i="9"/>
  <c r="I49" i="10"/>
</calcChain>
</file>

<file path=xl/sharedStrings.xml><?xml version="1.0" encoding="utf-8"?>
<sst xmlns="http://schemas.openxmlformats.org/spreadsheetml/2006/main" count="440" uniqueCount="186">
  <si>
    <t>Cochabamba</t>
  </si>
  <si>
    <t>Nº</t>
  </si>
  <si>
    <t>REGIONAL</t>
  </si>
  <si>
    <t xml:space="preserve">Proceso de Compra Menor No    </t>
  </si>
  <si>
    <t>de</t>
  </si>
  <si>
    <t>Empresa Cotizante "Proveedor":</t>
  </si>
  <si>
    <t>Dirección:</t>
  </si>
  <si>
    <t>Teléfonos:</t>
  </si>
  <si>
    <t>ÍTEM</t>
  </si>
  <si>
    <t>CODIGO</t>
  </si>
  <si>
    <t>CANTIDAD 
REQUERIDA</t>
  </si>
  <si>
    <t>UNIDAD DE MANEJO</t>
  </si>
  <si>
    <t>PRODUCTO</t>
  </si>
  <si>
    <t>PRESENTACION</t>
  </si>
  <si>
    <t>NOMBRE COMERCIAL</t>
  </si>
  <si>
    <t>PROCEDENCIA</t>
  </si>
  <si>
    <t>FECHA VENCIMIENTO</t>
  </si>
  <si>
    <t>TIEMPO DE ENTREGA</t>
  </si>
  <si>
    <t>PRECIO UNITARIO Bs</t>
  </si>
  <si>
    <t>TOTAL
IMPORTE Bs</t>
  </si>
  <si>
    <t>EMPRESA COTIZANTE "PROVEEDOR"</t>
  </si>
  <si>
    <t>Validez de la oferta:</t>
  </si>
  <si>
    <t>SELLO EMPRESA</t>
  </si>
  <si>
    <t>NOMBRE:</t>
  </si>
  <si>
    <t>FIRMA:</t>
  </si>
  <si>
    <t>Instructivo de llenado:</t>
  </si>
  <si>
    <t>* Agradecemos a Ud.(s) cotizar los productos descritos a continuación, especificando lo solicitado e incluir en el monto los impuestos de Ley, los mismos deben registrar máximo 4 decimales.
* El proponente deberá detallar en las columnas de cada reactivo (presentación, marca y procedencia, vencimiento, tiempo de entrega).</t>
  </si>
  <si>
    <t>Lic. Walter Díaz Alí
RESPONSABLE PROCESO - CSBP</t>
  </si>
  <si>
    <t>CUMPLE / NO CUMPLE</t>
  </si>
  <si>
    <t xml:space="preserve">Nº </t>
  </si>
  <si>
    <t>PRODUCTO Y CONCENTRACION</t>
  </si>
  <si>
    <t>CANTIDAD REQUERIDA</t>
  </si>
  <si>
    <t>PRECIO REFERENCIAL MINISTERIO DE SALUD</t>
  </si>
  <si>
    <t>TOTAL</t>
  </si>
  <si>
    <t>SALDO ACTUAL</t>
  </si>
  <si>
    <t>ESPECIFICACIÓN TÉCNICA.</t>
  </si>
  <si>
    <t>CONSUMO PROMEDIO MENSUAL</t>
  </si>
  <si>
    <r>
      <t>de</t>
    </r>
    <r>
      <rPr>
        <b/>
        <sz val="11"/>
        <rFont val="Arial"/>
        <family val="2"/>
      </rPr>
      <t xml:space="preserve"> 2021</t>
    </r>
  </si>
  <si>
    <r>
      <t xml:space="preserve">de     </t>
    </r>
    <r>
      <rPr>
        <b/>
        <sz val="11"/>
        <rFont val="Arial"/>
        <family val="2"/>
      </rPr>
      <t>2021</t>
    </r>
  </si>
  <si>
    <t>PRECIO REFERENCIAL</t>
  </si>
  <si>
    <t>PRECIO TOTAL</t>
  </si>
  <si>
    <t>Mayo</t>
  </si>
  <si>
    <t>100/007-00</t>
  </si>
  <si>
    <t xml:space="preserve">BARBIJOS DE 3 CAPAS CON LIGA </t>
  </si>
  <si>
    <t>CAJA X 50</t>
  </si>
  <si>
    <t>110/005-00</t>
  </si>
  <si>
    <t>GEL PARA DOPPLER</t>
  </si>
  <si>
    <t>FCO</t>
  </si>
  <si>
    <t>110/006-04</t>
  </si>
  <si>
    <t>GUANTES DESCARTABLES DE NITRILO S</t>
  </si>
  <si>
    <t>CAJA</t>
  </si>
  <si>
    <t>120/001-10</t>
  </si>
  <si>
    <t>AGUJA DESCARTABLE N° 22 * 1 1/2"</t>
  </si>
  <si>
    <t>PIEZA</t>
  </si>
  <si>
    <t>120/001-11</t>
  </si>
  <si>
    <t>AGUJA DESCARTABLE N° 23 * 1 1/2"</t>
  </si>
  <si>
    <t>120/001-12</t>
  </si>
  <si>
    <t>AGUJA DESCARTABLE N° 21 * 1 1/2"</t>
  </si>
  <si>
    <t>120/007-02</t>
  </si>
  <si>
    <t>ALGODÓN 400 GR PAQ.</t>
  </si>
  <si>
    <t>120/011-00</t>
  </si>
  <si>
    <t>BOLSA ORINA C/VALV.VACIADO*2LT</t>
  </si>
  <si>
    <t>PZA</t>
  </si>
  <si>
    <t>120/011-02</t>
  </si>
  <si>
    <t>BOLSA CON EQUIPO P/ NUTRICION PARENTERAL 1000 ML</t>
  </si>
  <si>
    <t>PZA.</t>
  </si>
  <si>
    <t>120/011-03</t>
  </si>
  <si>
    <t>BOLSA NUTR. PARENTERAL 2000ML</t>
  </si>
  <si>
    <t>120/019-03</t>
  </si>
  <si>
    <t>CATETER I V. N°18*11/4"- 1 1/2</t>
  </si>
  <si>
    <t>120/026-00</t>
  </si>
  <si>
    <t>CLAMP UMBILICAL PZA</t>
  </si>
  <si>
    <t>120/027-02</t>
  </si>
  <si>
    <t>CLIP DE TITANIUM MEDIUM LARGE</t>
  </si>
  <si>
    <t>120/030-14</t>
  </si>
  <si>
    <t>DRENAJE ASP. JACKSON PRATT SIL</t>
  </si>
  <si>
    <t>120/031-09</t>
  </si>
  <si>
    <t>DRENAJE PEN ROSE 1/2"</t>
  </si>
  <si>
    <t>120/037-00</t>
  </si>
  <si>
    <t xml:space="preserve">EQUIPO VENOCLISIS </t>
  </si>
  <si>
    <t>120/045-03</t>
  </si>
  <si>
    <t xml:space="preserve">HOJAS DE BISTURI  N¦ 15 </t>
  </si>
  <si>
    <t>120/047-10</t>
  </si>
  <si>
    <t>JERINGA DE INSULINA 29 G X 1/2"</t>
  </si>
  <si>
    <t>120/047-11</t>
  </si>
  <si>
    <t>JERINGA DESCARTABLE 3 ML C/A 21*1 1/2*</t>
  </si>
  <si>
    <t>120/048-01</t>
  </si>
  <si>
    <t>LINEA DE CONECXION 150CM P/PER</t>
  </si>
  <si>
    <t>120/049-00</t>
  </si>
  <si>
    <t>MALLA TRENZ. POLIPROPIL MARLEX</t>
  </si>
  <si>
    <t>120/052-00</t>
  </si>
  <si>
    <t>MICROGOTERO C/DEP.RIGIDO 100ML</t>
  </si>
  <si>
    <t>120/062-03</t>
  </si>
  <si>
    <t>SONDA FOLEY SIL 2 VIAS N°16</t>
  </si>
  <si>
    <t>120/066-04</t>
  </si>
  <si>
    <t>SONDA NASOG.LEVIN POLIET#18</t>
  </si>
  <si>
    <t>120/068-01</t>
  </si>
  <si>
    <t>SONDA RECTAL Nº 24</t>
  </si>
  <si>
    <t>120/068-03</t>
  </si>
  <si>
    <t>SONDA RECTAL Nº 22</t>
  </si>
  <si>
    <t>120/070-02</t>
  </si>
  <si>
    <t>SUT CAT GUT CROM  1 C/A 5 CM.R</t>
  </si>
  <si>
    <t>120/072-01</t>
  </si>
  <si>
    <t>SUT NYLON  N¦ 2/0 C/A3.0CM CUT</t>
  </si>
  <si>
    <t>120/072-03</t>
  </si>
  <si>
    <t>SUT NYLON 4/0 C/A 2.0 CM.CUT</t>
  </si>
  <si>
    <t>120/077-02</t>
  </si>
  <si>
    <t>SUT POLIG VICRYL 1 C/A 4.0 CM.</t>
  </si>
  <si>
    <t>120/077-05</t>
  </si>
  <si>
    <t>SUT POLIG VICRYL3/0 C/A 2.5CM</t>
  </si>
  <si>
    <t>120/077-18</t>
  </si>
  <si>
    <t>SUT POLIG VICRYL 1/0 C/A CT-2</t>
  </si>
  <si>
    <t>120/080-03</t>
  </si>
  <si>
    <t>SUT SEDA  3/0 C/A 2.5 CM.</t>
  </si>
  <si>
    <t>120/080-39</t>
  </si>
  <si>
    <t>SUTURA DE BARBADA CALIBRE 0 (VLOC 0)</t>
  </si>
  <si>
    <t>120/080-41</t>
  </si>
  <si>
    <t>SUTURA DE BARBADA CALIBRE 2 (VLOC2)</t>
  </si>
  <si>
    <t>120/081-01</t>
  </si>
  <si>
    <t>TESTIGO ADHESIVO PARA  VAPOR</t>
  </si>
  <si>
    <t>ROLLO</t>
  </si>
  <si>
    <t>120/082-01</t>
  </si>
  <si>
    <t>TELA ADH. ANTIAL C/PIEL 2"</t>
  </si>
  <si>
    <t>120/082-07</t>
  </si>
  <si>
    <t>APOSITOS ADHESIVOS 10X12CM</t>
  </si>
  <si>
    <t>UNID.</t>
  </si>
  <si>
    <t>120/084-03</t>
  </si>
  <si>
    <t>TROCAR DESCARTABLE P/ LAPAROSCOPIA+REDUCTOR 12 MM</t>
  </si>
  <si>
    <t>120/085-06</t>
  </si>
  <si>
    <t>TUBO ENDOT DESC N° 8.5 C/BALON</t>
  </si>
  <si>
    <t>120/085-08</t>
  </si>
  <si>
    <t>TUBO ENDOT  DESC N°6.5 C/BALON</t>
  </si>
  <si>
    <t>120/093-02</t>
  </si>
  <si>
    <t>VENDA ELASTICA 3* 5 MT C.PIEL</t>
  </si>
  <si>
    <t>120/093-06</t>
  </si>
  <si>
    <t>VENDA ELASTICA 12" P/TORAX</t>
  </si>
  <si>
    <t>160/001-08</t>
  </si>
  <si>
    <t>PLACAS DIGITALES 25 X 30 CM 125 H</t>
  </si>
  <si>
    <t>160/009-00</t>
  </si>
  <si>
    <t>PLACAS DIGITALES 20X25 CM X 125 H</t>
  </si>
  <si>
    <r>
      <t> </t>
    </r>
    <r>
      <rPr>
        <b/>
        <sz val="9"/>
        <color indexed="63"/>
        <rFont val="Times New Roman"/>
        <family val="1"/>
      </rPr>
      <t>Capa</t>
    </r>
    <r>
      <rPr>
        <sz val="9"/>
        <color indexed="63"/>
        <rFont val="Times New Roman"/>
        <family val="1"/>
      </rPr>
      <t> Externa resistente a penetración de fluidos ( Azul). 3ra- </t>
    </r>
    <r>
      <rPr>
        <b/>
        <sz val="9"/>
        <color indexed="63"/>
        <rFont val="Times New Roman"/>
        <family val="1"/>
      </rPr>
      <t>Capa</t>
    </r>
    <r>
      <rPr>
        <sz val="9"/>
        <color indexed="63"/>
        <rFont val="Times New Roman"/>
        <family val="1"/>
      </rPr>
      <t> (Blanca) interna suave en contacto con la piel. La eficiencia de filtración Bacteriana (EFB )mayor a 90 % de eficiencia de la </t>
    </r>
    <r>
      <rPr>
        <b/>
        <sz val="9"/>
        <color indexed="63"/>
        <rFont val="Times New Roman"/>
        <family val="1"/>
      </rPr>
      <t>mascarilla</t>
    </r>
    <r>
      <rPr>
        <sz val="9"/>
        <color indexed="63"/>
        <rFont val="Times New Roman"/>
        <family val="1"/>
      </rPr>
      <t> para filtrar microorganismos. Presentar muestra.</t>
    </r>
  </si>
  <si>
    <t>Galones de 5 ltros.</t>
  </si>
  <si>
    <t>Con válvula antirreflujo y llave de vaciado, sin látex.</t>
  </si>
  <si>
    <t>Bolsa Eva con equipo para nutrición parenteral.</t>
  </si>
  <si>
    <t>Cateter de teflon con aletas de seguridad.</t>
  </si>
  <si>
    <t>Con doble broche de seguridad para prevenir la abertura accidental. Acanalado afianzado para prevenir deslizarse del cordon umbilical.</t>
  </si>
  <si>
    <t>Compatible con la Clipadora de la Marca johnson &amp; johnson.</t>
  </si>
  <si>
    <t>Equipo de venoclisis 160 cm Tambor para inyección libre de látex, de material autocicatrizante, conector luer a presión.</t>
  </si>
  <si>
    <t>Con aguja fija.</t>
  </si>
  <si>
    <t>Para perfusión.</t>
  </si>
  <si>
    <t>De 10 X 12 cm.</t>
  </si>
  <si>
    <t>De material Látex y Silicona (Silkolatex).</t>
  </si>
  <si>
    <t>Largo de la hebra 90 cm. La aguja deberá presentar estrias longitudinales como característica que le permita mayor estabilidad en el porta aguja.</t>
  </si>
  <si>
    <t>Sutura Nylon monofilamento, la aguja cuticular deberá presentar estrias longitudinales. Hebra de color negro.</t>
  </si>
  <si>
    <t>Material: poliglactina de uso quirúrgico, recubrimiento de silicona en el cuerpo de la aguja.</t>
  </si>
  <si>
    <t>Sin Pad (cojin)</t>
  </si>
  <si>
    <t xml:space="preserve">Conjunto de Trocar que contenga: Trocar de punta dilatadora con cánula de estabilización. </t>
  </si>
  <si>
    <t>Venda de Alta comprensión, tejido plano, 87 % algodón 13 % Hule látex. Contenido en envase primario.</t>
  </si>
  <si>
    <t>Venda elástica de compresión media, 60 % algodón 40 % poliester. Las características del producto deben estar impresas en la envoltura.</t>
  </si>
  <si>
    <t>Compatible con Equipo Digitalizador de Rayos X Carestream CR- CLASSIC.</t>
  </si>
  <si>
    <t>SOLICITUD DE COTIZACIÓN MATERIAL MEDICO QUIRURGICO</t>
  </si>
  <si>
    <t>CB-CM-BCA-21-2021</t>
  </si>
  <si>
    <t>Capa Externa resistente a penetración de fluidos ( Azul).</t>
  </si>
  <si>
    <t>3ra- Capa (Blanca) interna suave en contacto con la piel.</t>
  </si>
  <si>
    <t>La eficiencia de filtración Bacteriana (EFB ) mayor a 90 % de eficiencia de la mascarilla para filtrar microorganismos.</t>
  </si>
  <si>
    <t>Presentar muestra.</t>
  </si>
  <si>
    <t>Galon de 5 ltros.</t>
  </si>
  <si>
    <t>Con doble broche de seguridad para prevenir la abertura accidental.</t>
  </si>
  <si>
    <t>Acanalado afianzado para prevenir deslizarse del cordon umbilical.</t>
  </si>
  <si>
    <t>Equipo de venoclisis 160 cm.</t>
  </si>
  <si>
    <t>Tambor para inyección libre de látex, de material autocicatrizante, conector luer a presión.</t>
  </si>
  <si>
    <t>Largo de la hebra 90 cm.</t>
  </si>
  <si>
    <t>La aguja deberá presentar estrias longitudinales como característica que le permita mayor estabilidad en el porta aguja.</t>
  </si>
  <si>
    <t>Sutura Nylon monofilamento.</t>
  </si>
  <si>
    <t>La aguja cuticular deberá presentar estrias longitudinales.</t>
  </si>
  <si>
    <t>Hebra de color negro.</t>
  </si>
  <si>
    <t>Venda de Alta comprensión</t>
  </si>
  <si>
    <t xml:space="preserve">Tejido plano, 87 % algodón 13 % </t>
  </si>
  <si>
    <t>Hule látex.</t>
  </si>
  <si>
    <t>Contenido en envase primario.</t>
  </si>
  <si>
    <t>Venda elástica de compresión media</t>
  </si>
  <si>
    <t>60 % algodón 40 % poliester</t>
  </si>
  <si>
    <t>Las características del producto deben estar impresas en la envoltura.</t>
  </si>
  <si>
    <r>
      <t xml:space="preserve">OBSERVACIONES: </t>
    </r>
    <r>
      <rPr>
        <sz val="11"/>
        <rFont val="Arial"/>
        <family val="2"/>
      </rPr>
      <t xml:space="preserve">La presente cotización debe ser presentada como plazo maximo hasta </t>
    </r>
    <r>
      <rPr>
        <b/>
        <sz val="11"/>
        <rFont val="Arial"/>
        <family val="2"/>
      </rPr>
      <t xml:space="preserve">horas 14:30 del día jueves 03 de junio de 2021 </t>
    </r>
    <r>
      <rPr>
        <sz val="11"/>
        <rFont val="Arial"/>
        <family val="2"/>
      </rPr>
      <t>de forma digital mediante correo electrónico o en físico en Policonsultorio, ubicada en calle Hamiraya No. 356</t>
    </r>
  </si>
  <si>
    <t>En envase individual</t>
  </si>
  <si>
    <t>ESPECIFICACIONES TECNICAS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</si>
</sst>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1" formatCode="_(* #,##0.00_);_(* \(#,##0.00\);_(* &quot;-&quot;??_);_(@_)"/>
    <numFmt numFmtId="179" formatCode="_-* #,##0.00\ _€_-;\-* #,##0.00\ _€_-;_-* &quot;-&quot;??\ _€_-;_-@_-"/>
    <numFmt numFmtId="180" formatCode="_-[$€-2]* #,##0.00_-;\-[$€-2]* #,##0.00_-;_-[$€-2]* &quot;-&quot;??_-"/>
    <numFmt numFmtId="182" formatCode="#,##0;\-#,##0;0"/>
  </numFmts>
  <fonts count="26" x14ac:knownFonts="1">
    <font>
      <sz val="10"/>
      <name val="Arial"/>
    </font>
    <font>
      <b/>
      <sz val="10"/>
      <name val="Arial"/>
      <family val="2"/>
    </font>
    <font>
      <sz val="10"/>
      <name val="Arial"/>
      <family val="2"/>
    </font>
    <font>
      <b/>
      <sz val="11"/>
      <name val="Arial"/>
      <family val="2"/>
    </font>
    <font>
      <sz val="11"/>
      <name val="Arial"/>
      <family val="2"/>
    </font>
    <font>
      <b/>
      <sz val="12"/>
      <name val="Arial"/>
      <family val="2"/>
    </font>
    <font>
      <sz val="9"/>
      <name val="Arial"/>
      <family val="2"/>
    </font>
    <font>
      <sz val="12"/>
      <name val="Courier"/>
      <family val="3"/>
    </font>
    <font>
      <sz val="10"/>
      <name val="Arial"/>
      <family val="2"/>
    </font>
    <font>
      <sz val="12"/>
      <color indexed="8"/>
      <name val="Arial"/>
      <family val="2"/>
    </font>
    <font>
      <b/>
      <sz val="20"/>
      <name val="Arial"/>
      <family val="2"/>
    </font>
    <font>
      <b/>
      <sz val="8"/>
      <name val="Arial"/>
      <family val="2"/>
    </font>
    <font>
      <sz val="14"/>
      <color indexed="8"/>
      <name val="Calibri"/>
      <family val="2"/>
    </font>
    <font>
      <sz val="14"/>
      <color indexed="8"/>
      <name val="Arial"/>
      <family val="2"/>
    </font>
    <font>
      <sz val="10"/>
      <color indexed="8"/>
      <name val="Times New Roman"/>
      <family val="1"/>
    </font>
    <font>
      <sz val="10"/>
      <color indexed="8"/>
      <name val="Arial"/>
      <family val="2"/>
    </font>
    <font>
      <sz val="10"/>
      <color indexed="8"/>
      <name val="Arial"/>
      <family val="2"/>
    </font>
    <font>
      <b/>
      <sz val="9"/>
      <name val="Arial"/>
      <family val="2"/>
    </font>
    <font>
      <sz val="10"/>
      <name val="Arial"/>
      <family val="2"/>
    </font>
    <font>
      <b/>
      <sz val="9"/>
      <color indexed="63"/>
      <name val="Times New Roman"/>
      <family val="1"/>
    </font>
    <font>
      <sz val="9"/>
      <color indexed="63"/>
      <name val="Times New Roman"/>
      <family val="1"/>
    </font>
    <font>
      <sz val="9"/>
      <name val="Times New Roman"/>
      <family val="1"/>
    </font>
    <font>
      <sz val="11"/>
      <color theme="1"/>
      <name val="Calibri"/>
      <family val="2"/>
      <scheme val="minor"/>
    </font>
    <font>
      <b/>
      <sz val="10"/>
      <name val="Calibri"/>
      <family val="2"/>
      <scheme val="minor"/>
    </font>
    <font>
      <sz val="10"/>
      <color theme="0"/>
      <name val="Arial"/>
      <family val="2"/>
    </font>
    <font>
      <sz val="9"/>
      <color rgb="FF202124"/>
      <name val="Times New Roman"/>
      <family val="1"/>
    </font>
  </fonts>
  <fills count="7">
    <fill>
      <patternFill patternType="none"/>
    </fill>
    <fill>
      <patternFill patternType="gray125"/>
    </fill>
    <fill>
      <patternFill patternType="solid">
        <fgColor indexed="9"/>
        <bgColor indexed="9"/>
      </patternFill>
    </fill>
    <fill>
      <patternFill patternType="solid">
        <fgColor indexed="9"/>
        <bgColor indexed="8"/>
      </patternFill>
    </fill>
    <fill>
      <patternFill patternType="solid">
        <fgColor rgb="FFFFFF00"/>
        <bgColor indexed="64"/>
      </patternFill>
    </fill>
    <fill>
      <patternFill patternType="solid">
        <fgColor theme="0"/>
        <bgColor indexed="9"/>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s>
  <cellStyleXfs count="14">
    <xf numFmtId="0" fontId="0" fillId="0" borderId="0"/>
    <xf numFmtId="180" fontId="2" fillId="0" borderId="0" applyFont="0" applyFill="0" applyBorder="0" applyAlignment="0" applyProtection="0"/>
    <xf numFmtId="171" fontId="8" fillId="0" borderId="0" applyFont="0" applyFill="0" applyBorder="0" applyAlignment="0" applyProtection="0"/>
    <xf numFmtId="0" fontId="16" fillId="0" borderId="0">
      <alignment vertical="top"/>
    </xf>
    <xf numFmtId="179" fontId="18" fillId="0" borderId="0" applyFont="0" applyFill="0" applyBorder="0" applyAlignment="0" applyProtection="0"/>
    <xf numFmtId="0" fontId="22" fillId="0" borderId="0"/>
    <xf numFmtId="0" fontId="2" fillId="0" borderId="0"/>
    <xf numFmtId="0" fontId="22" fillId="0" borderId="0"/>
    <xf numFmtId="0" fontId="7" fillId="0" borderId="0"/>
    <xf numFmtId="0" fontId="15" fillId="0" borderId="0">
      <alignment vertical="top"/>
    </xf>
    <xf numFmtId="0" fontId="18" fillId="0" borderId="0">
      <alignment vertical="top"/>
    </xf>
    <xf numFmtId="0" fontId="18" fillId="0" borderId="0">
      <alignment vertical="top"/>
    </xf>
    <xf numFmtId="0" fontId="18" fillId="0" borderId="0">
      <alignment vertical="top"/>
    </xf>
    <xf numFmtId="0" fontId="2" fillId="0" borderId="0"/>
  </cellStyleXfs>
  <cellXfs count="142">
    <xf numFmtId="0" fontId="0" fillId="0" borderId="0" xfId="0"/>
    <xf numFmtId="0" fontId="2" fillId="0" borderId="0" xfId="13" applyFont="1" applyProtection="1"/>
    <xf numFmtId="0" fontId="1" fillId="0" borderId="0" xfId="13" applyFont="1" applyFill="1" applyBorder="1" applyAlignment="1" applyProtection="1">
      <alignment horizontal="center"/>
    </xf>
    <xf numFmtId="0" fontId="2" fillId="0" borderId="0" xfId="13" applyFont="1" applyBorder="1" applyAlignment="1" applyProtection="1"/>
    <xf numFmtId="0" fontId="2" fillId="0" borderId="0" xfId="13" applyFont="1" applyBorder="1" applyAlignment="1" applyProtection="1">
      <alignment horizontal="center"/>
    </xf>
    <xf numFmtId="0" fontId="1" fillId="0" borderId="1" xfId="13" applyFont="1" applyBorder="1" applyAlignment="1" applyProtection="1">
      <alignment horizontal="center"/>
    </xf>
    <xf numFmtId="0" fontId="1" fillId="0" borderId="1" xfId="13" applyFont="1" applyBorder="1" applyAlignment="1" applyProtection="1">
      <alignment horizontal="center"/>
      <protection locked="0" hidden="1"/>
    </xf>
    <xf numFmtId="0" fontId="2" fillId="0" borderId="0" xfId="13" applyFont="1" applyBorder="1" applyAlignment="1" applyProtection="1">
      <protection hidden="1"/>
    </xf>
    <xf numFmtId="0" fontId="1" fillId="0" borderId="0" xfId="13" applyFont="1" applyBorder="1" applyAlignment="1" applyProtection="1"/>
    <xf numFmtId="0" fontId="1" fillId="0" borderId="0" xfId="13" applyFont="1" applyBorder="1" applyAlignment="1" applyProtection="1">
      <protection hidden="1"/>
    </xf>
    <xf numFmtId="0" fontId="2" fillId="0" borderId="0" xfId="13" applyFont="1" applyBorder="1" applyAlignment="1" applyProtection="1">
      <alignment horizontal="left"/>
      <protection hidden="1"/>
    </xf>
    <xf numFmtId="0" fontId="2" fillId="0" borderId="0" xfId="13" applyFont="1" applyBorder="1" applyAlignment="1" applyProtection="1">
      <alignment horizontal="right"/>
    </xf>
    <xf numFmtId="0" fontId="2" fillId="0" borderId="0" xfId="13" applyFont="1" applyBorder="1" applyAlignment="1" applyProtection="1">
      <alignment horizontal="right" vertical="center"/>
    </xf>
    <xf numFmtId="0" fontId="1" fillId="0" borderId="2" xfId="13" applyFont="1" applyBorder="1" applyAlignment="1" applyProtection="1">
      <protection locked="0"/>
    </xf>
    <xf numFmtId="0" fontId="1" fillId="0" borderId="3" xfId="13" applyFont="1" applyBorder="1" applyAlignment="1" applyProtection="1">
      <protection locked="0"/>
    </xf>
    <xf numFmtId="0" fontId="1" fillId="0" borderId="0" xfId="13" applyFont="1" applyBorder="1" applyAlignment="1" applyProtection="1">
      <alignment horizontal="left"/>
      <protection locked="0"/>
    </xf>
    <xf numFmtId="0" fontId="2" fillId="0" borderId="4" xfId="13" applyFont="1" applyBorder="1" applyAlignment="1" applyProtection="1"/>
    <xf numFmtId="0" fontId="2" fillId="0" borderId="4" xfId="13" applyFont="1" applyBorder="1" applyAlignment="1" applyProtection="1">
      <alignment horizontal="center"/>
    </xf>
    <xf numFmtId="0" fontId="2" fillId="0" borderId="4" xfId="13" applyFont="1" applyBorder="1" applyProtection="1"/>
    <xf numFmtId="0" fontId="2" fillId="0" borderId="5" xfId="13" applyFont="1" applyBorder="1" applyProtection="1"/>
    <xf numFmtId="0" fontId="2" fillId="0" borderId="6" xfId="13" applyFont="1" applyBorder="1" applyProtection="1"/>
    <xf numFmtId="0" fontId="2" fillId="0" borderId="0" xfId="13" applyFont="1" applyAlignment="1" applyProtection="1">
      <alignment vertical="center"/>
    </xf>
    <xf numFmtId="0" fontId="6" fillId="0" borderId="0" xfId="13" applyFont="1" applyBorder="1" applyAlignment="1" applyProtection="1">
      <alignment vertical="center"/>
    </xf>
    <xf numFmtId="0" fontId="6" fillId="0" borderId="0" xfId="13" applyFont="1" applyAlignment="1" applyProtection="1">
      <alignment vertical="top"/>
    </xf>
    <xf numFmtId="0" fontId="2" fillId="0" borderId="7" xfId="13" applyFont="1" applyBorder="1" applyProtection="1"/>
    <xf numFmtId="0" fontId="2" fillId="0" borderId="0" xfId="13" applyFont="1" applyBorder="1" applyProtection="1"/>
    <xf numFmtId="0" fontId="1" fillId="0" borderId="0" xfId="13" applyFont="1" applyBorder="1" applyAlignment="1" applyProtection="1">
      <alignment horizontal="center" vertical="top" wrapText="1"/>
    </xf>
    <xf numFmtId="0" fontId="2" fillId="0" borderId="0" xfId="13" applyFont="1" applyBorder="1" applyAlignment="1" applyProtection="1">
      <alignment vertical="center"/>
    </xf>
    <xf numFmtId="0" fontId="2" fillId="0" borderId="7" xfId="13" applyFont="1" applyBorder="1" applyAlignment="1" applyProtection="1">
      <alignment vertical="center"/>
    </xf>
    <xf numFmtId="0" fontId="1" fillId="0" borderId="0" xfId="13" applyFont="1" applyBorder="1" applyProtection="1"/>
    <xf numFmtId="0" fontId="1" fillId="0" borderId="8" xfId="13" applyFont="1" applyBorder="1" applyProtection="1"/>
    <xf numFmtId="0" fontId="2" fillId="0" borderId="8" xfId="13" applyFont="1" applyBorder="1" applyProtection="1"/>
    <xf numFmtId="0" fontId="1" fillId="0" borderId="8" xfId="13" applyFont="1" applyBorder="1" applyAlignment="1" applyProtection="1">
      <alignment vertical="top" wrapText="1"/>
    </xf>
    <xf numFmtId="0" fontId="1" fillId="0" borderId="0" xfId="13" applyFont="1" applyBorder="1" applyAlignment="1" applyProtection="1">
      <alignment vertical="top" wrapText="1"/>
    </xf>
    <xf numFmtId="0" fontId="2" fillId="0" borderId="9" xfId="13" applyFont="1" applyBorder="1" applyProtection="1"/>
    <xf numFmtId="0" fontId="4" fillId="0" borderId="0" xfId="13" applyFont="1" applyProtection="1"/>
    <xf numFmtId="0" fontId="4" fillId="0" borderId="1" xfId="13" applyFont="1" applyBorder="1" applyAlignment="1" applyProtection="1">
      <alignment horizontal="center" vertical="center"/>
      <protection hidden="1"/>
    </xf>
    <xf numFmtId="0" fontId="4" fillId="0" borderId="1" xfId="13" applyFont="1" applyBorder="1" applyAlignment="1" applyProtection="1">
      <alignment horizontal="center" vertical="center"/>
    </xf>
    <xf numFmtId="0" fontId="3" fillId="0" borderId="1" xfId="13" applyFont="1" applyFill="1" applyBorder="1" applyAlignment="1" applyProtection="1">
      <alignment horizontal="center" vertical="center"/>
      <protection locked="0" hidden="1"/>
    </xf>
    <xf numFmtId="0" fontId="1" fillId="0" borderId="0" xfId="13" applyFont="1" applyFill="1" applyBorder="1" applyAlignment="1" applyProtection="1">
      <alignment horizontal="left" vertical="center"/>
    </xf>
    <xf numFmtId="0" fontId="2" fillId="0" borderId="1" xfId="13" applyFont="1" applyBorder="1" applyProtection="1"/>
    <xf numFmtId="0" fontId="1" fillId="0" borderId="8" xfId="13" applyFont="1" applyBorder="1" applyAlignment="1" applyProtection="1">
      <alignment horizontal="left"/>
    </xf>
    <xf numFmtId="0" fontId="11" fillId="4" borderId="1" xfId="13" applyFont="1" applyFill="1" applyBorder="1" applyAlignment="1" applyProtection="1">
      <alignment horizontal="center" vertical="center"/>
      <protection locked="0" hidden="1"/>
    </xf>
    <xf numFmtId="0" fontId="12" fillId="0" borderId="1" xfId="0" applyFont="1" applyFill="1" applyBorder="1" applyAlignment="1">
      <alignment vertical="center" wrapText="1"/>
    </xf>
    <xf numFmtId="0" fontId="13" fillId="0" borderId="0" xfId="0" applyFont="1"/>
    <xf numFmtId="0" fontId="9" fillId="5" borderId="1" xfId="2" applyNumberFormat="1" applyFont="1" applyFill="1" applyBorder="1" applyAlignment="1">
      <alignment vertical="center" wrapText="1" readingOrder="1"/>
    </xf>
    <xf numFmtId="0" fontId="2" fillId="0" borderId="1" xfId="13" applyFont="1" applyBorder="1" applyAlignment="1" applyProtection="1">
      <alignment vertical="center"/>
      <protection locked="0" hidden="1"/>
    </xf>
    <xf numFmtId="2" fontId="2" fillId="0" borderId="1" xfId="13" applyNumberFormat="1"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2" fillId="0" borderId="10" xfId="0" applyFont="1" applyBorder="1" applyAlignment="1"/>
    <xf numFmtId="0" fontId="0" fillId="0" borderId="0" xfId="0" applyAlignment="1"/>
    <xf numFmtId="0" fontId="2" fillId="0" borderId="11" xfId="0" applyFont="1" applyBorder="1" applyAlignment="1"/>
    <xf numFmtId="0" fontId="2" fillId="0" borderId="11" xfId="0" applyFont="1" applyBorder="1" applyAlignment="1">
      <alignment horizontal="center"/>
    </xf>
    <xf numFmtId="0" fontId="1" fillId="0" borderId="12" xfId="0" applyFont="1" applyBorder="1" applyAlignment="1">
      <alignment horizontal="center"/>
    </xf>
    <xf numFmtId="0" fontId="2" fillId="0" borderId="11" xfId="0" applyFont="1" applyFill="1" applyBorder="1" applyAlignment="1"/>
    <xf numFmtId="0" fontId="11" fillId="4" borderId="12" xfId="13" applyFont="1" applyFill="1" applyBorder="1" applyAlignment="1" applyProtection="1">
      <alignment horizontal="center" vertical="center"/>
      <protection locked="0" hidden="1"/>
    </xf>
    <xf numFmtId="0" fontId="6" fillId="0" borderId="13" xfId="13" applyFont="1" applyBorder="1" applyAlignment="1" applyProtection="1">
      <alignment vertical="top"/>
    </xf>
    <xf numFmtId="0" fontId="6" fillId="0" borderId="14" xfId="13" applyFont="1" applyBorder="1" applyAlignment="1" applyProtection="1">
      <alignment horizontal="center" vertical="top"/>
    </xf>
    <xf numFmtId="0" fontId="6" fillId="0" borderId="15" xfId="13" applyFont="1" applyBorder="1" applyAlignment="1" applyProtection="1">
      <alignment vertical="top"/>
    </xf>
    <xf numFmtId="0" fontId="23" fillId="4" borderId="16" xfId="13" applyFont="1" applyFill="1" applyBorder="1" applyAlignment="1" applyProtection="1">
      <alignment horizontal="center" vertical="center"/>
    </xf>
    <xf numFmtId="0" fontId="23" fillId="4" borderId="17" xfId="13" applyFont="1" applyFill="1" applyBorder="1" applyAlignment="1" applyProtection="1">
      <alignment horizontal="center" vertical="center"/>
    </xf>
    <xf numFmtId="0" fontId="23" fillId="4" borderId="17" xfId="13" applyFont="1" applyFill="1" applyBorder="1" applyAlignment="1" applyProtection="1">
      <alignment horizontal="center" vertical="center" wrapText="1"/>
    </xf>
    <xf numFmtId="0" fontId="23" fillId="4" borderId="18" xfId="13" applyFont="1" applyFill="1" applyBorder="1" applyAlignment="1" applyProtection="1">
      <alignment horizontal="center" vertical="center" wrapText="1"/>
    </xf>
    <xf numFmtId="4" fontId="2" fillId="0" borderId="19" xfId="13" applyNumberFormat="1" applyFont="1" applyBorder="1" applyAlignment="1" applyProtection="1">
      <alignment horizontal="center" vertical="center"/>
      <protection locked="0"/>
    </xf>
    <xf numFmtId="0" fontId="0" fillId="0" borderId="0" xfId="0" applyAlignment="1">
      <alignment vertical="center"/>
    </xf>
    <xf numFmtId="0" fontId="1" fillId="0" borderId="0" xfId="13" applyFont="1" applyFill="1" applyBorder="1" applyAlignment="1" applyProtection="1">
      <alignment wrapText="1"/>
    </xf>
    <xf numFmtId="0" fontId="2" fillId="0" borderId="0" xfId="13" applyFont="1" applyAlignment="1" applyProtection="1">
      <alignment wrapText="1"/>
    </xf>
    <xf numFmtId="0" fontId="1" fillId="0" borderId="0" xfId="13" applyFont="1" applyBorder="1" applyAlignment="1" applyProtection="1">
      <alignment wrapText="1"/>
    </xf>
    <xf numFmtId="0" fontId="1" fillId="0" borderId="0" xfId="13" applyFont="1" applyFill="1" applyBorder="1" applyAlignment="1" applyProtection="1">
      <alignment horizontal="center" wrapText="1"/>
    </xf>
    <xf numFmtId="0" fontId="4" fillId="0" borderId="0" xfId="13" applyFont="1" applyAlignment="1" applyProtection="1">
      <alignment wrapText="1"/>
    </xf>
    <xf numFmtId="0" fontId="2" fillId="0" borderId="0" xfId="13" applyFont="1" applyBorder="1" applyAlignment="1" applyProtection="1">
      <alignment wrapText="1"/>
    </xf>
    <xf numFmtId="0" fontId="1" fillId="0" borderId="0" xfId="13" applyFont="1" applyBorder="1" applyAlignment="1" applyProtection="1">
      <alignment horizontal="left" wrapText="1"/>
      <protection locked="0"/>
    </xf>
    <xf numFmtId="0" fontId="2" fillId="0" borderId="4" xfId="13" applyFont="1" applyBorder="1" applyAlignment="1" applyProtection="1">
      <alignment horizontal="center" wrapText="1"/>
    </xf>
    <xf numFmtId="0" fontId="6" fillId="0" borderId="14" xfId="13" applyFont="1" applyBorder="1" applyAlignment="1" applyProtection="1">
      <alignment horizontal="center" vertical="top" wrapText="1"/>
    </xf>
    <xf numFmtId="0" fontId="2" fillId="0" borderId="4" xfId="13" applyFont="1" applyBorder="1" applyAlignment="1" applyProtection="1">
      <alignment wrapText="1"/>
    </xf>
    <xf numFmtId="182" fontId="14" fillId="5" borderId="21" xfId="2" applyNumberFormat="1" applyFont="1" applyFill="1" applyBorder="1" applyAlignment="1">
      <alignment horizontal="center"/>
    </xf>
    <xf numFmtId="1" fontId="2" fillId="0" borderId="21" xfId="0" applyNumberFormat="1" applyFont="1" applyBorder="1" applyAlignment="1">
      <alignment horizontal="center"/>
    </xf>
    <xf numFmtId="2" fontId="2" fillId="0" borderId="21" xfId="0" applyNumberFormat="1" applyFont="1" applyBorder="1" applyAlignment="1"/>
    <xf numFmtId="2" fontId="17" fillId="0" borderId="12" xfId="0" applyNumberFormat="1" applyFont="1" applyFill="1" applyBorder="1" applyAlignment="1"/>
    <xf numFmtId="0" fontId="0" fillId="3" borderId="21" xfId="0" applyFill="1" applyBorder="1" applyAlignment="1">
      <alignment horizontal="center" vertical="center"/>
    </xf>
    <xf numFmtId="171" fontId="14" fillId="0" borderId="21" xfId="2" applyFont="1" applyFill="1" applyBorder="1" applyAlignment="1">
      <alignment horizontal="center" vertical="center" wrapText="1" readingOrder="1"/>
    </xf>
    <xf numFmtId="171" fontId="14" fillId="2" borderId="21" xfId="2" applyFont="1" applyFill="1" applyBorder="1" applyAlignment="1">
      <alignment horizontal="left" vertical="center" wrapText="1" readingOrder="1"/>
    </xf>
    <xf numFmtId="0" fontId="24" fillId="6" borderId="25" xfId="0" applyFont="1" applyFill="1" applyBorder="1" applyAlignment="1"/>
    <xf numFmtId="2" fontId="2" fillId="0" borderId="21" xfId="0" applyNumberFormat="1" applyFont="1" applyFill="1" applyBorder="1" applyAlignment="1"/>
    <xf numFmtId="0" fontId="6" fillId="0" borderId="1" xfId="8" applyFont="1" applyFill="1" applyBorder="1" applyAlignment="1">
      <alignment vertical="center" wrapText="1"/>
    </xf>
    <xf numFmtId="0" fontId="2" fillId="0" borderId="26" xfId="0" applyFont="1" applyFill="1" applyBorder="1" applyAlignment="1"/>
    <xf numFmtId="2" fontId="17" fillId="0" borderId="0" xfId="0" applyNumberFormat="1" applyFont="1" applyFill="1" applyBorder="1" applyAlignment="1"/>
    <xf numFmtId="0" fontId="2" fillId="0" borderId="20" xfId="13" applyFont="1" applyFill="1" applyBorder="1" applyAlignment="1" applyProtection="1">
      <alignment horizontal="center" vertical="center" wrapText="1"/>
    </xf>
    <xf numFmtId="0" fontId="2" fillId="0" borderId="20" xfId="13" applyFont="1" applyFill="1" applyBorder="1" applyAlignment="1" applyProtection="1">
      <alignment horizontal="center" vertical="center"/>
    </xf>
    <xf numFmtId="0" fontId="2" fillId="0" borderId="31" xfId="13" applyFont="1" applyFill="1" applyBorder="1" applyAlignment="1" applyProtection="1">
      <alignment horizontal="center" vertical="center"/>
    </xf>
    <xf numFmtId="0" fontId="2" fillId="0" borderId="1" xfId="13" applyFont="1" applyBorder="1" applyAlignment="1" applyProtection="1">
      <alignment horizontal="center" vertical="center"/>
      <protection locked="0" hidden="1"/>
    </xf>
    <xf numFmtId="0" fontId="2" fillId="0" borderId="33" xfId="13" applyFont="1" applyFill="1" applyBorder="1" applyAlignment="1" applyProtection="1">
      <alignment horizontal="center" vertical="center"/>
    </xf>
    <xf numFmtId="0" fontId="2" fillId="0" borderId="1" xfId="13" applyFont="1" applyFill="1" applyBorder="1" applyAlignment="1" applyProtection="1">
      <alignment horizontal="center" vertical="center" wrapText="1"/>
    </xf>
    <xf numFmtId="4" fontId="2" fillId="0" borderId="29" xfId="13" applyNumberFormat="1" applyFont="1" applyBorder="1" applyAlignment="1" applyProtection="1">
      <alignment horizontal="center" vertical="center"/>
      <protection locked="0"/>
    </xf>
    <xf numFmtId="0" fontId="25" fillId="0" borderId="39" xfId="0" applyFont="1" applyBorder="1" applyAlignment="1">
      <alignment wrapText="1"/>
    </xf>
    <xf numFmtId="0" fontId="21" fillId="0" borderId="40" xfId="0" applyFont="1" applyBorder="1" applyAlignment="1">
      <alignment horizontal="justify"/>
    </xf>
    <xf numFmtId="0" fontId="0" fillId="0" borderId="40" xfId="0" applyBorder="1" applyAlignment="1">
      <alignment horizontal="justify"/>
    </xf>
    <xf numFmtId="0" fontId="2" fillId="0" borderId="31" xfId="13" applyFont="1" applyFill="1" applyBorder="1" applyAlignment="1" applyProtection="1">
      <alignment horizontal="center" vertical="center"/>
    </xf>
    <xf numFmtId="0" fontId="2" fillId="0" borderId="32" xfId="13" applyFont="1" applyFill="1" applyBorder="1" applyAlignment="1" applyProtection="1">
      <alignment horizontal="center" vertical="center"/>
    </xf>
    <xf numFmtId="0" fontId="2" fillId="0" borderId="20" xfId="13" applyFont="1" applyFill="1" applyBorder="1" applyAlignment="1" applyProtection="1">
      <alignment horizontal="center" vertical="center" wrapText="1"/>
    </xf>
    <xf numFmtId="0" fontId="2" fillId="0" borderId="30" xfId="13" applyFont="1" applyFill="1" applyBorder="1" applyAlignment="1" applyProtection="1">
      <alignment horizontal="center" vertical="center" wrapText="1"/>
    </xf>
    <xf numFmtId="0" fontId="2" fillId="0" borderId="12" xfId="13" applyFont="1" applyFill="1" applyBorder="1" applyAlignment="1" applyProtection="1">
      <alignment horizontal="center" vertical="center" wrapText="1"/>
    </xf>
    <xf numFmtId="0" fontId="2" fillId="0" borderId="20" xfId="13" applyFont="1" applyFill="1" applyBorder="1" applyAlignment="1" applyProtection="1">
      <alignment horizontal="center" vertical="center"/>
    </xf>
    <xf numFmtId="0" fontId="2" fillId="0" borderId="30" xfId="13" applyFont="1" applyFill="1" applyBorder="1" applyAlignment="1" applyProtection="1">
      <alignment horizontal="center" vertical="center"/>
    </xf>
    <xf numFmtId="0" fontId="2" fillId="4" borderId="27" xfId="13" applyFont="1" applyFill="1" applyBorder="1" applyAlignment="1" applyProtection="1">
      <alignment horizontal="center" vertical="center"/>
      <protection locked="0" hidden="1"/>
    </xf>
    <xf numFmtId="0" fontId="2" fillId="4" borderId="28" xfId="13" applyFont="1" applyFill="1" applyBorder="1" applyAlignment="1" applyProtection="1">
      <alignment horizontal="center" vertical="center"/>
      <protection locked="0" hidden="1"/>
    </xf>
    <xf numFmtId="0" fontId="2" fillId="4" borderId="29" xfId="13" applyFont="1" applyFill="1" applyBorder="1" applyAlignment="1" applyProtection="1">
      <alignment horizontal="center" vertical="center"/>
      <protection locked="0" hidden="1"/>
    </xf>
    <xf numFmtId="0" fontId="2" fillId="4" borderId="22" xfId="13" applyFont="1" applyFill="1" applyBorder="1" applyAlignment="1" applyProtection="1">
      <alignment horizontal="center" vertical="center"/>
      <protection locked="0" hidden="1"/>
    </xf>
    <xf numFmtId="0" fontId="2" fillId="4" borderId="0" xfId="13" applyFont="1" applyFill="1" applyBorder="1" applyAlignment="1" applyProtection="1">
      <alignment horizontal="center" vertical="center"/>
      <protection locked="0" hidden="1"/>
    </xf>
    <xf numFmtId="0" fontId="2" fillId="4" borderId="7" xfId="13" applyFont="1" applyFill="1" applyBorder="1" applyAlignment="1" applyProtection="1">
      <alignment horizontal="center" vertical="center"/>
      <protection locked="0" hidden="1"/>
    </xf>
    <xf numFmtId="0" fontId="2" fillId="4" borderId="23" xfId="13" applyFont="1" applyFill="1" applyBorder="1" applyAlignment="1" applyProtection="1">
      <alignment horizontal="center" vertical="center"/>
      <protection locked="0" hidden="1"/>
    </xf>
    <xf numFmtId="0" fontId="2" fillId="4" borderId="8" xfId="13" applyFont="1" applyFill="1" applyBorder="1" applyAlignment="1" applyProtection="1">
      <alignment horizontal="center" vertical="center"/>
      <protection locked="0" hidden="1"/>
    </xf>
    <xf numFmtId="0" fontId="2" fillId="4" borderId="24" xfId="13" applyFont="1" applyFill="1" applyBorder="1" applyAlignment="1" applyProtection="1">
      <alignment horizontal="center" vertical="center"/>
      <protection locked="0" hidden="1"/>
    </xf>
    <xf numFmtId="0" fontId="2" fillId="0" borderId="33" xfId="13" applyFont="1" applyFill="1" applyBorder="1" applyAlignment="1" applyProtection="1">
      <alignment horizontal="center" vertical="center"/>
    </xf>
    <xf numFmtId="0" fontId="2" fillId="0" borderId="1" xfId="13" applyFont="1" applyFill="1" applyBorder="1" applyAlignment="1" applyProtection="1">
      <alignment horizontal="center" vertical="center" wrapText="1"/>
    </xf>
    <xf numFmtId="0" fontId="2" fillId="0" borderId="1" xfId="13" applyFont="1" applyBorder="1" applyAlignment="1" applyProtection="1">
      <alignment horizontal="center" vertical="center"/>
      <protection locked="0" hidden="1"/>
    </xf>
    <xf numFmtId="0" fontId="2" fillId="0" borderId="5" xfId="13" applyFont="1" applyBorder="1" applyAlignment="1" applyProtection="1">
      <alignment horizontal="right" vertical="center"/>
    </xf>
    <xf numFmtId="0" fontId="7" fillId="0" borderId="0" xfId="8" applyBorder="1"/>
    <xf numFmtId="0" fontId="2" fillId="0" borderId="1" xfId="13" applyFont="1" applyBorder="1" applyAlignment="1" applyProtection="1">
      <alignment horizontal="center" vertical="center"/>
      <protection locked="0"/>
    </xf>
    <xf numFmtId="0" fontId="1" fillId="0" borderId="28" xfId="13" applyFont="1" applyBorder="1" applyAlignment="1" applyProtection="1">
      <alignment horizontal="center" vertical="top" wrapText="1"/>
    </xf>
    <xf numFmtId="0" fontId="5" fillId="0" borderId="36" xfId="13" applyFont="1" applyBorder="1" applyAlignment="1" applyProtection="1">
      <alignment horizontal="center" vertical="center"/>
    </xf>
    <xf numFmtId="0" fontId="5" fillId="0" borderId="28" xfId="13" applyFont="1" applyBorder="1" applyAlignment="1" applyProtection="1">
      <alignment horizontal="center" vertical="center"/>
    </xf>
    <xf numFmtId="0" fontId="5" fillId="0" borderId="29" xfId="13" applyFont="1" applyBorder="1" applyAlignment="1" applyProtection="1">
      <alignment horizontal="center" vertical="center"/>
    </xf>
    <xf numFmtId="0" fontId="3" fillId="0" borderId="5" xfId="13" applyFont="1" applyBorder="1" applyAlignment="1" applyProtection="1">
      <alignment horizontal="center" vertical="center" wrapText="1"/>
    </xf>
    <xf numFmtId="0" fontId="3" fillId="0" borderId="0" xfId="13" applyFont="1" applyBorder="1" applyAlignment="1" applyProtection="1">
      <alignment horizontal="center" vertical="center" wrapText="1"/>
    </xf>
    <xf numFmtId="0" fontId="3" fillId="0" borderId="7" xfId="13" applyFont="1" applyBorder="1" applyAlignment="1" applyProtection="1">
      <alignment horizontal="center" vertical="center" wrapText="1"/>
    </xf>
    <xf numFmtId="0" fontId="2" fillId="0" borderId="2" xfId="13" applyFont="1" applyBorder="1" applyAlignment="1" applyProtection="1">
      <alignment horizontal="left"/>
      <protection locked="0"/>
    </xf>
    <xf numFmtId="0" fontId="2" fillId="0" borderId="35" xfId="13" applyFont="1" applyBorder="1" applyAlignment="1" applyProtection="1">
      <alignment horizontal="left"/>
      <protection locked="0"/>
    </xf>
    <xf numFmtId="0" fontId="2" fillId="0" borderId="3" xfId="13" applyFont="1" applyBorder="1" applyAlignment="1" applyProtection="1">
      <alignment horizontal="left"/>
      <protection locked="0"/>
    </xf>
    <xf numFmtId="4" fontId="2" fillId="0" borderId="37" xfId="13" applyNumberFormat="1" applyFont="1" applyBorder="1" applyAlignment="1" applyProtection="1">
      <alignment horizontal="center" vertical="center"/>
      <protection locked="0"/>
    </xf>
    <xf numFmtId="4" fontId="2" fillId="0" borderId="38" xfId="13" applyNumberFormat="1" applyFont="1" applyBorder="1" applyAlignment="1" applyProtection="1">
      <alignment horizontal="center" vertical="center"/>
      <protection locked="0"/>
    </xf>
    <xf numFmtId="0" fontId="2" fillId="0" borderId="0" xfId="13" applyFont="1" applyBorder="1" applyAlignment="1" applyProtection="1">
      <alignment vertical="center" wrapText="1"/>
    </xf>
    <xf numFmtId="0" fontId="2" fillId="0" borderId="7" xfId="13" applyFont="1" applyBorder="1" applyAlignment="1" applyProtection="1">
      <alignment vertical="center" wrapText="1"/>
    </xf>
    <xf numFmtId="0" fontId="1" fillId="0" borderId="34" xfId="13" applyFont="1" applyBorder="1" applyAlignment="1" applyProtection="1">
      <alignment horizontal="right" vertical="center"/>
    </xf>
    <xf numFmtId="0" fontId="10" fillId="0" borderId="0" xfId="13" applyFont="1" applyFill="1" applyBorder="1" applyAlignment="1" applyProtection="1">
      <alignment horizontal="center" vertical="center"/>
    </xf>
    <xf numFmtId="0" fontId="1" fillId="0" borderId="0" xfId="13" applyFont="1" applyFill="1" applyBorder="1" applyAlignment="1" applyProtection="1">
      <alignment horizontal="right" vertical="center"/>
    </xf>
    <xf numFmtId="0" fontId="3" fillId="0" borderId="13" xfId="13" applyFont="1" applyBorder="1" applyAlignment="1" applyProtection="1">
      <alignment horizontal="left"/>
    </xf>
    <xf numFmtId="0" fontId="3" fillId="0" borderId="14" xfId="13" applyFont="1" applyBorder="1" applyAlignment="1" applyProtection="1">
      <alignment horizontal="left"/>
    </xf>
    <xf numFmtId="0" fontId="3" fillId="0" borderId="15" xfId="13" applyFont="1" applyBorder="1" applyAlignment="1" applyProtection="1">
      <alignment horizontal="left"/>
    </xf>
    <xf numFmtId="0" fontId="5" fillId="0" borderId="1" xfId="13" applyFont="1" applyBorder="1" applyAlignment="1" applyProtection="1">
      <alignment horizontal="center" vertical="center"/>
    </xf>
    <xf numFmtId="0" fontId="2" fillId="0" borderId="0" xfId="13" applyFont="1" applyBorder="1" applyAlignment="1" applyProtection="1">
      <alignment horizontal="right" vertical="center" wrapText="1"/>
    </xf>
    <xf numFmtId="0" fontId="2" fillId="0" borderId="34" xfId="13" applyFont="1" applyBorder="1" applyAlignment="1" applyProtection="1">
      <alignment horizontal="right" vertical="center" wrapText="1"/>
    </xf>
  </cellXfs>
  <cellStyles count="14">
    <cellStyle name="Euro" xfId="1"/>
    <cellStyle name="Millares" xfId="2" builtinId="3"/>
    <cellStyle name="Millares 2" xfId="3"/>
    <cellStyle name="Millares 3" xfId="4"/>
    <cellStyle name="Normal" xfId="0" builtinId="0"/>
    <cellStyle name="Normal 2" xfId="5"/>
    <cellStyle name="Normal 2 2" xfId="6"/>
    <cellStyle name="Normal 3" xfId="7"/>
    <cellStyle name="Normal 4" xfId="8"/>
    <cellStyle name="Normal 5" xfId="9"/>
    <cellStyle name="Normal 6" xfId="10"/>
    <cellStyle name="Normal 7" xfId="11"/>
    <cellStyle name="Normal 8" xfId="12"/>
    <cellStyle name="Normal_compra 008 ciclofosfamida"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488157</xdr:colOff>
      <xdr:row>129</xdr:row>
      <xdr:rowOff>145256</xdr:rowOff>
    </xdr:from>
    <xdr:to>
      <xdr:col>3</xdr:col>
      <xdr:colOff>440532</xdr:colOff>
      <xdr:row>131</xdr:row>
      <xdr:rowOff>207168</xdr:rowOff>
    </xdr:to>
    <xdr:pic>
      <xdr:nvPicPr>
        <xdr:cNvPr id="178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720" y="53378100"/>
          <a:ext cx="1369218" cy="716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619125</xdr:colOff>
      <xdr:row>4</xdr:row>
      <xdr:rowOff>209550</xdr:rowOff>
    </xdr:to>
    <xdr:pic>
      <xdr:nvPicPr>
        <xdr:cNvPr id="1783"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3431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9"/>
  <sheetViews>
    <sheetView showGridLines="0" tabSelected="1" topLeftCell="A115" zoomScale="80" zoomScaleNormal="80" zoomScaleSheetLayoutView="70" workbookViewId="0">
      <selection activeCell="G155" sqref="G155"/>
    </sheetView>
  </sheetViews>
  <sheetFormatPr baseColWidth="10" defaultRowHeight="12.75" x14ac:dyDescent="0.2"/>
  <cols>
    <col min="1" max="1" width="4.5703125" style="1" customWidth="1"/>
    <col min="2" max="2" width="8.7109375" style="1" bestFit="1" customWidth="1"/>
    <col min="3" max="3" width="12.5703125" style="1" customWidth="1"/>
    <col min="4" max="4" width="14.28515625" style="66" customWidth="1"/>
    <col min="5" max="5" width="31" style="1" customWidth="1"/>
    <col min="6" max="6" width="23.5703125" style="1" bestFit="1" customWidth="1"/>
    <col min="7" max="7" width="25.5703125" style="1" customWidth="1"/>
    <col min="8" max="8" width="20" style="1" customWidth="1"/>
    <col min="9" max="9" width="16.85546875" style="1" customWidth="1"/>
    <col min="10" max="10" width="18.85546875" style="1" customWidth="1"/>
    <col min="11" max="12" width="14.7109375" style="1" customWidth="1"/>
    <col min="13" max="16384" width="11.42578125" style="1"/>
  </cols>
  <sheetData>
    <row r="1" spans="1:12" ht="12.75" customHeight="1" x14ac:dyDescent="0.2">
      <c r="D1" s="65"/>
      <c r="F1" s="2"/>
      <c r="G1" s="2"/>
      <c r="H1" s="2"/>
      <c r="I1" s="3"/>
      <c r="J1" s="133" t="s">
        <v>1</v>
      </c>
      <c r="K1" s="139" t="s">
        <v>161</v>
      </c>
      <c r="L1" s="139"/>
    </row>
    <row r="2" spans="1:12" x14ac:dyDescent="0.2">
      <c r="A2" s="4"/>
      <c r="B2" s="4"/>
      <c r="C2" s="4"/>
      <c r="G2" s="5" t="s">
        <v>2</v>
      </c>
      <c r="H2" s="6" t="s">
        <v>0</v>
      </c>
      <c r="I2" s="7"/>
      <c r="J2" s="133"/>
      <c r="K2" s="139"/>
      <c r="L2" s="139"/>
    </row>
    <row r="3" spans="1:12" ht="9.75" customHeight="1" x14ac:dyDescent="0.2">
      <c r="A3" s="4"/>
      <c r="B3" s="4"/>
      <c r="C3" s="4"/>
      <c r="E3" s="8"/>
      <c r="F3" s="3"/>
      <c r="G3" s="3"/>
      <c r="H3" s="7"/>
      <c r="I3" s="7"/>
      <c r="J3" s="7"/>
    </row>
    <row r="4" spans="1:12" ht="8.25" customHeight="1" x14ac:dyDescent="0.2">
      <c r="A4" s="4"/>
      <c r="B4" s="4"/>
      <c r="C4" s="4"/>
      <c r="D4" s="67"/>
      <c r="E4" s="8"/>
      <c r="F4" s="3"/>
      <c r="G4" s="3"/>
      <c r="H4" s="9"/>
      <c r="I4" s="10"/>
      <c r="J4" s="10"/>
    </row>
    <row r="5" spans="1:12" ht="22.5" customHeight="1" x14ac:dyDescent="0.2">
      <c r="A5" s="134" t="s">
        <v>160</v>
      </c>
      <c r="B5" s="134"/>
      <c r="C5" s="134"/>
      <c r="D5" s="134"/>
      <c r="E5" s="134"/>
      <c r="F5" s="134"/>
      <c r="G5" s="134"/>
      <c r="H5" s="134"/>
      <c r="I5" s="134"/>
      <c r="J5" s="134"/>
      <c r="K5" s="134"/>
      <c r="L5" s="134"/>
    </row>
    <row r="6" spans="1:12" x14ac:dyDescent="0.2">
      <c r="A6" s="2"/>
      <c r="B6" s="2"/>
      <c r="C6" s="2"/>
      <c r="D6" s="68"/>
      <c r="F6" s="135" t="s">
        <v>3</v>
      </c>
      <c r="G6" s="135"/>
      <c r="H6" s="39" t="str">
        <f>+K1</f>
        <v>CB-CM-BCA-21-2021</v>
      </c>
    </row>
    <row r="7" spans="1:12" s="35" customFormat="1" ht="18" customHeight="1" x14ac:dyDescent="0.2">
      <c r="D7" s="69"/>
      <c r="E7" s="36" t="s">
        <v>0</v>
      </c>
      <c r="F7" s="36">
        <v>27</v>
      </c>
      <c r="G7" s="36" t="s">
        <v>4</v>
      </c>
      <c r="H7" s="38" t="s">
        <v>41</v>
      </c>
      <c r="I7" s="37" t="s">
        <v>38</v>
      </c>
    </row>
    <row r="8" spans="1:12" ht="4.5" customHeight="1" x14ac:dyDescent="0.2">
      <c r="A8" s="3"/>
      <c r="B8" s="3"/>
      <c r="C8" s="3"/>
      <c r="D8" s="70"/>
      <c r="E8" s="3"/>
      <c r="F8" s="3"/>
      <c r="G8" s="3"/>
      <c r="H8" s="3"/>
      <c r="I8" s="3"/>
      <c r="J8" s="3"/>
    </row>
    <row r="9" spans="1:12" ht="29.25" customHeight="1" x14ac:dyDescent="0.2">
      <c r="A9" s="11"/>
      <c r="B9" s="11"/>
      <c r="C9" s="140" t="s">
        <v>5</v>
      </c>
      <c r="D9" s="141"/>
      <c r="E9" s="13"/>
      <c r="F9" s="14"/>
      <c r="G9" s="12" t="s">
        <v>6</v>
      </c>
      <c r="H9" s="126"/>
      <c r="I9" s="127"/>
      <c r="J9" s="127"/>
      <c r="K9" s="127"/>
      <c r="L9" s="128"/>
    </row>
    <row r="10" spans="1:12" ht="26.25" customHeight="1" x14ac:dyDescent="0.2">
      <c r="A10" s="11"/>
      <c r="B10" s="11"/>
      <c r="C10" s="4"/>
      <c r="D10" s="71"/>
      <c r="E10" s="15"/>
      <c r="F10" s="15"/>
      <c r="G10" s="12" t="s">
        <v>7</v>
      </c>
      <c r="H10" s="126"/>
      <c r="I10" s="127"/>
      <c r="J10" s="127"/>
      <c r="K10" s="127"/>
      <c r="L10" s="128"/>
    </row>
    <row r="11" spans="1:12" ht="3.75" customHeight="1" thickBot="1" x14ac:dyDescent="0.25">
      <c r="A11" s="16"/>
      <c r="B11" s="16"/>
      <c r="C11" s="16"/>
      <c r="D11" s="72"/>
      <c r="E11" s="17"/>
      <c r="F11" s="16"/>
      <c r="G11" s="16"/>
      <c r="H11" s="16"/>
      <c r="I11" s="16"/>
      <c r="J11" s="16"/>
      <c r="K11" s="18"/>
      <c r="L11" s="18"/>
    </row>
    <row r="12" spans="1:12" ht="15.75" customHeight="1" x14ac:dyDescent="0.25">
      <c r="A12" s="136" t="s">
        <v>25</v>
      </c>
      <c r="B12" s="137"/>
      <c r="C12" s="137"/>
      <c r="D12" s="137"/>
      <c r="E12" s="137"/>
      <c r="F12" s="137"/>
      <c r="G12" s="137"/>
      <c r="H12" s="137"/>
      <c r="I12" s="137"/>
      <c r="J12" s="137"/>
      <c r="K12" s="137"/>
      <c r="L12" s="138"/>
    </row>
    <row r="13" spans="1:12" ht="28.5" customHeight="1" thickBot="1" x14ac:dyDescent="0.25">
      <c r="A13" s="19"/>
      <c r="B13" s="131" t="s">
        <v>26</v>
      </c>
      <c r="C13" s="131"/>
      <c r="D13" s="131"/>
      <c r="E13" s="131"/>
      <c r="F13" s="131"/>
      <c r="G13" s="131"/>
      <c r="H13" s="131"/>
      <c r="I13" s="131"/>
      <c r="J13" s="131"/>
      <c r="K13" s="131"/>
      <c r="L13" s="132"/>
    </row>
    <row r="14" spans="1:12" ht="25.5" x14ac:dyDescent="0.2">
      <c r="A14" s="59" t="s">
        <v>8</v>
      </c>
      <c r="B14" s="60" t="s">
        <v>9</v>
      </c>
      <c r="C14" s="61" t="s">
        <v>10</v>
      </c>
      <c r="D14" s="61" t="s">
        <v>11</v>
      </c>
      <c r="E14" s="60" t="s">
        <v>12</v>
      </c>
      <c r="F14" s="61" t="s">
        <v>13</v>
      </c>
      <c r="G14" s="61" t="s">
        <v>14</v>
      </c>
      <c r="H14" s="61" t="s">
        <v>15</v>
      </c>
      <c r="I14" s="61" t="s">
        <v>16</v>
      </c>
      <c r="J14" s="61" t="s">
        <v>17</v>
      </c>
      <c r="K14" s="61" t="s">
        <v>18</v>
      </c>
      <c r="L14" s="62" t="s">
        <v>19</v>
      </c>
    </row>
    <row r="15" spans="1:12" s="21" customFormat="1" ht="61.5" customHeight="1" x14ac:dyDescent="0.2">
      <c r="A15" s="97">
        <v>1</v>
      </c>
      <c r="B15" s="99" t="s">
        <v>42</v>
      </c>
      <c r="C15" s="102">
        <v>390</v>
      </c>
      <c r="D15" s="99" t="s">
        <v>44</v>
      </c>
      <c r="E15" s="45" t="s">
        <v>43</v>
      </c>
      <c r="F15" s="46"/>
      <c r="G15" s="46"/>
      <c r="H15" s="46"/>
      <c r="I15" s="46"/>
      <c r="J15" s="46"/>
      <c r="K15" s="47"/>
      <c r="L15" s="63"/>
    </row>
    <row r="16" spans="1:12" s="21" customFormat="1" x14ac:dyDescent="0.2">
      <c r="A16" s="98"/>
      <c r="B16" s="100"/>
      <c r="C16" s="103"/>
      <c r="D16" s="100"/>
      <c r="E16" s="42" t="s">
        <v>185</v>
      </c>
      <c r="F16" s="42" t="s">
        <v>28</v>
      </c>
      <c r="G16" s="104"/>
      <c r="H16" s="105"/>
      <c r="I16" s="105"/>
      <c r="J16" s="105"/>
      <c r="K16" s="105"/>
      <c r="L16" s="106"/>
    </row>
    <row r="17" spans="1:12" s="44" customFormat="1" ht="24" x14ac:dyDescent="0.25">
      <c r="A17" s="98"/>
      <c r="B17" s="100"/>
      <c r="C17" s="103"/>
      <c r="D17" s="100"/>
      <c r="E17" s="84" t="s">
        <v>162</v>
      </c>
      <c r="F17" s="43"/>
      <c r="G17" s="107"/>
      <c r="H17" s="108"/>
      <c r="I17" s="108"/>
      <c r="J17" s="108"/>
      <c r="K17" s="108"/>
      <c r="L17" s="109"/>
    </row>
    <row r="18" spans="1:12" s="44" customFormat="1" ht="24" x14ac:dyDescent="0.25">
      <c r="A18" s="98"/>
      <c r="B18" s="100"/>
      <c r="C18" s="103"/>
      <c r="D18" s="100"/>
      <c r="E18" s="84" t="s">
        <v>163</v>
      </c>
      <c r="F18" s="43"/>
      <c r="G18" s="107"/>
      <c r="H18" s="108"/>
      <c r="I18" s="108"/>
      <c r="J18" s="108"/>
      <c r="K18" s="108"/>
      <c r="L18" s="109"/>
    </row>
    <row r="19" spans="1:12" s="44" customFormat="1" ht="48" x14ac:dyDescent="0.25">
      <c r="A19" s="98"/>
      <c r="B19" s="100"/>
      <c r="C19" s="103"/>
      <c r="D19" s="100"/>
      <c r="E19" s="84" t="s">
        <v>164</v>
      </c>
      <c r="F19" s="43"/>
      <c r="G19" s="107"/>
      <c r="H19" s="108"/>
      <c r="I19" s="108"/>
      <c r="J19" s="108"/>
      <c r="K19" s="108"/>
      <c r="L19" s="109"/>
    </row>
    <row r="20" spans="1:12" s="44" customFormat="1" ht="18.75" x14ac:dyDescent="0.25">
      <c r="A20" s="98"/>
      <c r="B20" s="100"/>
      <c r="C20" s="103"/>
      <c r="D20" s="100"/>
      <c r="E20" s="84" t="s">
        <v>165</v>
      </c>
      <c r="F20" s="43"/>
      <c r="G20" s="107"/>
      <c r="H20" s="108"/>
      <c r="I20" s="108"/>
      <c r="J20" s="108"/>
      <c r="K20" s="108"/>
      <c r="L20" s="109"/>
    </row>
    <row r="21" spans="1:12" s="21" customFormat="1" ht="61.5" customHeight="1" x14ac:dyDescent="0.2">
      <c r="A21" s="97">
        <v>2</v>
      </c>
      <c r="B21" s="99" t="s">
        <v>45</v>
      </c>
      <c r="C21" s="102">
        <v>6</v>
      </c>
      <c r="D21" s="99" t="s">
        <v>47</v>
      </c>
      <c r="E21" s="45" t="s">
        <v>46</v>
      </c>
      <c r="F21" s="46"/>
      <c r="G21" s="46"/>
      <c r="H21" s="46"/>
      <c r="I21" s="46"/>
      <c r="J21" s="46"/>
      <c r="K21" s="47"/>
      <c r="L21" s="63"/>
    </row>
    <row r="22" spans="1:12" s="21" customFormat="1" x14ac:dyDescent="0.2">
      <c r="A22" s="98"/>
      <c r="B22" s="100"/>
      <c r="C22" s="103"/>
      <c r="D22" s="100"/>
      <c r="E22" s="42" t="s">
        <v>185</v>
      </c>
      <c r="F22" s="42" t="s">
        <v>28</v>
      </c>
      <c r="G22" s="104"/>
      <c r="H22" s="105"/>
      <c r="I22" s="105"/>
      <c r="J22" s="105"/>
      <c r="K22" s="105"/>
      <c r="L22" s="106"/>
    </row>
    <row r="23" spans="1:12" s="44" customFormat="1" ht="18.75" x14ac:dyDescent="0.25">
      <c r="A23" s="98"/>
      <c r="B23" s="100"/>
      <c r="C23" s="103"/>
      <c r="D23" s="100"/>
      <c r="E23" s="84" t="s">
        <v>166</v>
      </c>
      <c r="F23" s="43"/>
      <c r="G23" s="107"/>
      <c r="H23" s="108"/>
      <c r="I23" s="108"/>
      <c r="J23" s="108"/>
      <c r="K23" s="108"/>
      <c r="L23" s="109"/>
    </row>
    <row r="24" spans="1:12" s="21" customFormat="1" ht="61.5" customHeight="1" x14ac:dyDescent="0.2">
      <c r="A24" s="89">
        <v>3</v>
      </c>
      <c r="B24" s="87" t="s">
        <v>48</v>
      </c>
      <c r="C24" s="88">
        <v>30</v>
      </c>
      <c r="D24" s="87" t="s">
        <v>50</v>
      </c>
      <c r="E24" s="45" t="s">
        <v>49</v>
      </c>
      <c r="F24" s="46"/>
      <c r="G24" s="90"/>
      <c r="H24" s="90"/>
      <c r="I24" s="90"/>
      <c r="J24" s="90"/>
      <c r="K24" s="90"/>
      <c r="L24" s="93"/>
    </row>
    <row r="25" spans="1:12" s="21" customFormat="1" ht="61.5" customHeight="1" x14ac:dyDescent="0.2">
      <c r="A25" s="89">
        <v>4</v>
      </c>
      <c r="B25" s="87" t="s">
        <v>51</v>
      </c>
      <c r="C25" s="88">
        <v>1500</v>
      </c>
      <c r="D25" s="87" t="s">
        <v>53</v>
      </c>
      <c r="E25" s="45" t="s">
        <v>52</v>
      </c>
      <c r="F25" s="46"/>
      <c r="G25" s="46"/>
      <c r="H25" s="46"/>
      <c r="I25" s="46"/>
      <c r="J25" s="46"/>
      <c r="K25" s="47"/>
      <c r="L25" s="63"/>
    </row>
    <row r="26" spans="1:12" s="21" customFormat="1" ht="61.5" customHeight="1" x14ac:dyDescent="0.2">
      <c r="A26" s="89">
        <v>5</v>
      </c>
      <c r="B26" s="87" t="s">
        <v>54</v>
      </c>
      <c r="C26" s="88">
        <v>1500</v>
      </c>
      <c r="D26" s="87" t="s">
        <v>53</v>
      </c>
      <c r="E26" s="45" t="s">
        <v>55</v>
      </c>
      <c r="F26" s="46"/>
      <c r="G26" s="46"/>
      <c r="H26" s="46"/>
      <c r="I26" s="46"/>
      <c r="J26" s="46"/>
      <c r="K26" s="47"/>
      <c r="L26" s="63"/>
    </row>
    <row r="27" spans="1:12" s="21" customFormat="1" ht="54.95" customHeight="1" x14ac:dyDescent="0.2">
      <c r="A27" s="89">
        <v>6</v>
      </c>
      <c r="B27" s="87" t="s">
        <v>56</v>
      </c>
      <c r="C27" s="88">
        <v>600</v>
      </c>
      <c r="D27" s="87" t="s">
        <v>53</v>
      </c>
      <c r="E27" s="45" t="s">
        <v>57</v>
      </c>
      <c r="F27" s="46"/>
      <c r="G27" s="46"/>
      <c r="H27" s="46"/>
      <c r="I27" s="46"/>
      <c r="J27" s="46"/>
      <c r="K27" s="47"/>
      <c r="L27" s="63"/>
    </row>
    <row r="28" spans="1:12" s="21" customFormat="1" ht="54.95" customHeight="1" x14ac:dyDescent="0.2">
      <c r="A28" s="89">
        <v>7</v>
      </c>
      <c r="B28" s="87" t="s">
        <v>58</v>
      </c>
      <c r="C28" s="88">
        <v>48</v>
      </c>
      <c r="D28" s="87" t="s">
        <v>53</v>
      </c>
      <c r="E28" s="45" t="s">
        <v>59</v>
      </c>
      <c r="F28" s="46"/>
      <c r="G28" s="46"/>
      <c r="H28" s="46"/>
      <c r="I28" s="46"/>
      <c r="J28" s="46"/>
      <c r="K28" s="47"/>
      <c r="L28" s="63"/>
    </row>
    <row r="29" spans="1:12" s="21" customFormat="1" ht="54.95" customHeight="1" x14ac:dyDescent="0.2">
      <c r="A29" s="113">
        <v>8</v>
      </c>
      <c r="B29" s="114" t="s">
        <v>60</v>
      </c>
      <c r="C29" s="102">
        <v>60</v>
      </c>
      <c r="D29" s="114" t="s">
        <v>62</v>
      </c>
      <c r="E29" s="45" t="s">
        <v>61</v>
      </c>
      <c r="F29" s="46"/>
      <c r="G29" s="115"/>
      <c r="H29" s="115"/>
      <c r="I29" s="115"/>
      <c r="J29" s="115"/>
      <c r="K29" s="115"/>
      <c r="L29" s="129"/>
    </row>
    <row r="30" spans="1:12" s="21" customFormat="1" x14ac:dyDescent="0.2">
      <c r="A30" s="98"/>
      <c r="B30" s="100"/>
      <c r="C30" s="103"/>
      <c r="D30" s="100"/>
      <c r="E30" s="55" t="s">
        <v>185</v>
      </c>
      <c r="F30" s="55" t="s">
        <v>28</v>
      </c>
      <c r="G30" s="115"/>
      <c r="H30" s="115"/>
      <c r="I30" s="115"/>
      <c r="J30" s="115"/>
      <c r="K30" s="115"/>
      <c r="L30" s="130"/>
    </row>
    <row r="31" spans="1:12" s="44" customFormat="1" ht="24" x14ac:dyDescent="0.25">
      <c r="A31" s="98"/>
      <c r="B31" s="100"/>
      <c r="C31" s="103"/>
      <c r="D31" s="100"/>
      <c r="E31" s="84" t="s">
        <v>142</v>
      </c>
      <c r="F31" s="43"/>
      <c r="G31" s="115"/>
      <c r="H31" s="115"/>
      <c r="I31" s="115"/>
      <c r="J31" s="115"/>
      <c r="K31" s="115"/>
      <c r="L31" s="130"/>
    </row>
    <row r="32" spans="1:12" s="21" customFormat="1" ht="54.95" customHeight="1" x14ac:dyDescent="0.2">
      <c r="A32" s="97">
        <v>9</v>
      </c>
      <c r="B32" s="99" t="s">
        <v>63</v>
      </c>
      <c r="C32" s="102">
        <v>18</v>
      </c>
      <c r="D32" s="99" t="s">
        <v>65</v>
      </c>
      <c r="E32" s="45" t="s">
        <v>64</v>
      </c>
      <c r="F32" s="46"/>
      <c r="G32" s="46"/>
      <c r="H32" s="46"/>
      <c r="I32" s="46"/>
      <c r="J32" s="46"/>
      <c r="K32" s="47"/>
      <c r="L32" s="63"/>
    </row>
    <row r="33" spans="1:12" s="21" customFormat="1" x14ac:dyDescent="0.2">
      <c r="A33" s="98"/>
      <c r="B33" s="100"/>
      <c r="C33" s="103"/>
      <c r="D33" s="100"/>
      <c r="E33" s="42" t="s">
        <v>185</v>
      </c>
      <c r="F33" s="42" t="s">
        <v>28</v>
      </c>
      <c r="G33" s="104"/>
      <c r="H33" s="105"/>
      <c r="I33" s="105"/>
      <c r="J33" s="105"/>
      <c r="K33" s="105"/>
      <c r="L33" s="106"/>
    </row>
    <row r="34" spans="1:12" s="44" customFormat="1" ht="24" x14ac:dyDescent="0.25">
      <c r="A34" s="98"/>
      <c r="B34" s="100"/>
      <c r="C34" s="103"/>
      <c r="D34" s="100"/>
      <c r="E34" s="84" t="s">
        <v>143</v>
      </c>
      <c r="F34" s="43"/>
      <c r="G34" s="107"/>
      <c r="H34" s="108"/>
      <c r="I34" s="108"/>
      <c r="J34" s="108"/>
      <c r="K34" s="108"/>
      <c r="L34" s="109"/>
    </row>
    <row r="35" spans="1:12" s="21" customFormat="1" ht="63" customHeight="1" x14ac:dyDescent="0.2">
      <c r="A35" s="97">
        <v>10</v>
      </c>
      <c r="B35" s="99" t="s">
        <v>66</v>
      </c>
      <c r="C35" s="102">
        <v>9</v>
      </c>
      <c r="D35" s="99" t="s">
        <v>65</v>
      </c>
      <c r="E35" s="45" t="s">
        <v>67</v>
      </c>
      <c r="F35" s="46"/>
      <c r="G35" s="46"/>
      <c r="H35" s="46"/>
      <c r="I35" s="46"/>
      <c r="J35" s="46"/>
      <c r="K35" s="47"/>
      <c r="L35" s="63"/>
    </row>
    <row r="36" spans="1:12" s="21" customFormat="1" x14ac:dyDescent="0.2">
      <c r="A36" s="98"/>
      <c r="B36" s="100"/>
      <c r="C36" s="103"/>
      <c r="D36" s="100"/>
      <c r="E36" s="42" t="s">
        <v>185</v>
      </c>
      <c r="F36" s="42" t="s">
        <v>28</v>
      </c>
      <c r="G36" s="104"/>
      <c r="H36" s="105"/>
      <c r="I36" s="105"/>
      <c r="J36" s="105"/>
      <c r="K36" s="105"/>
      <c r="L36" s="106"/>
    </row>
    <row r="37" spans="1:12" s="44" customFormat="1" ht="24" x14ac:dyDescent="0.25">
      <c r="A37" s="98"/>
      <c r="B37" s="100"/>
      <c r="C37" s="103"/>
      <c r="D37" s="100"/>
      <c r="E37" s="84" t="s">
        <v>143</v>
      </c>
      <c r="F37" s="43"/>
      <c r="G37" s="107"/>
      <c r="H37" s="108"/>
      <c r="I37" s="108"/>
      <c r="J37" s="108"/>
      <c r="K37" s="108"/>
      <c r="L37" s="109"/>
    </row>
    <row r="38" spans="1:12" s="21" customFormat="1" ht="59.25" customHeight="1" x14ac:dyDescent="0.2">
      <c r="A38" s="97">
        <v>11</v>
      </c>
      <c r="B38" s="99" t="s">
        <v>68</v>
      </c>
      <c r="C38" s="102">
        <v>400</v>
      </c>
      <c r="D38" s="99" t="s">
        <v>62</v>
      </c>
      <c r="E38" s="45" t="s">
        <v>69</v>
      </c>
      <c r="F38" s="46"/>
      <c r="G38" s="46"/>
      <c r="H38" s="46"/>
      <c r="I38" s="46"/>
      <c r="J38" s="46"/>
      <c r="K38" s="47"/>
      <c r="L38" s="63"/>
    </row>
    <row r="39" spans="1:12" s="21" customFormat="1" x14ac:dyDescent="0.2">
      <c r="A39" s="98"/>
      <c r="B39" s="100"/>
      <c r="C39" s="103"/>
      <c r="D39" s="100"/>
      <c r="E39" s="42" t="s">
        <v>185</v>
      </c>
      <c r="F39" s="42" t="s">
        <v>28</v>
      </c>
      <c r="G39" s="104"/>
      <c r="H39" s="105"/>
      <c r="I39" s="105"/>
      <c r="J39" s="105"/>
      <c r="K39" s="105"/>
      <c r="L39" s="106"/>
    </row>
    <row r="40" spans="1:12" s="44" customFormat="1" ht="24" x14ac:dyDescent="0.25">
      <c r="A40" s="98"/>
      <c r="B40" s="100"/>
      <c r="C40" s="103"/>
      <c r="D40" s="100"/>
      <c r="E40" s="84" t="s">
        <v>144</v>
      </c>
      <c r="F40" s="43"/>
      <c r="G40" s="107"/>
      <c r="H40" s="108"/>
      <c r="I40" s="108"/>
      <c r="J40" s="108"/>
      <c r="K40" s="108"/>
      <c r="L40" s="109"/>
    </row>
    <row r="41" spans="1:12" s="21" customFormat="1" ht="54.95" customHeight="1" x14ac:dyDescent="0.2">
      <c r="A41" s="97">
        <v>12</v>
      </c>
      <c r="B41" s="99" t="s">
        <v>70</v>
      </c>
      <c r="C41" s="102">
        <v>120</v>
      </c>
      <c r="D41" s="99" t="s">
        <v>53</v>
      </c>
      <c r="E41" s="45" t="s">
        <v>71</v>
      </c>
      <c r="F41" s="46"/>
      <c r="G41" s="46"/>
      <c r="H41" s="46"/>
      <c r="I41" s="46"/>
      <c r="J41" s="46"/>
      <c r="K41" s="47"/>
      <c r="L41" s="63"/>
    </row>
    <row r="42" spans="1:12" s="21" customFormat="1" x14ac:dyDescent="0.2">
      <c r="A42" s="98"/>
      <c r="B42" s="100"/>
      <c r="C42" s="103"/>
      <c r="D42" s="100"/>
      <c r="E42" s="42" t="s">
        <v>185</v>
      </c>
      <c r="F42" s="42" t="s">
        <v>28</v>
      </c>
      <c r="G42" s="104"/>
      <c r="H42" s="105"/>
      <c r="I42" s="105"/>
      <c r="J42" s="105"/>
      <c r="K42" s="105"/>
      <c r="L42" s="106"/>
    </row>
    <row r="43" spans="1:12" s="44" customFormat="1" ht="24" x14ac:dyDescent="0.25">
      <c r="A43" s="98"/>
      <c r="B43" s="100"/>
      <c r="C43" s="103"/>
      <c r="D43" s="100"/>
      <c r="E43" s="84" t="s">
        <v>167</v>
      </c>
      <c r="F43" s="43"/>
      <c r="G43" s="107"/>
      <c r="H43" s="108"/>
      <c r="I43" s="108"/>
      <c r="J43" s="108"/>
      <c r="K43" s="108"/>
      <c r="L43" s="109"/>
    </row>
    <row r="44" spans="1:12" s="44" customFormat="1" ht="24" x14ac:dyDescent="0.25">
      <c r="A44" s="98"/>
      <c r="B44" s="100"/>
      <c r="C44" s="103"/>
      <c r="D44" s="100"/>
      <c r="E44" s="84" t="s">
        <v>168</v>
      </c>
      <c r="F44" s="43"/>
      <c r="G44" s="107"/>
      <c r="H44" s="108"/>
      <c r="I44" s="108"/>
      <c r="J44" s="108"/>
      <c r="K44" s="108"/>
      <c r="L44" s="109"/>
    </row>
    <row r="45" spans="1:12" s="21" customFormat="1" ht="54.95" customHeight="1" x14ac:dyDescent="0.2">
      <c r="A45" s="97">
        <v>13</v>
      </c>
      <c r="B45" s="99" t="s">
        <v>72</v>
      </c>
      <c r="C45" s="102">
        <v>75</v>
      </c>
      <c r="D45" s="99" t="s">
        <v>53</v>
      </c>
      <c r="E45" s="45" t="s">
        <v>73</v>
      </c>
      <c r="F45" s="46"/>
      <c r="G45" s="46"/>
      <c r="H45" s="46"/>
      <c r="I45" s="46"/>
      <c r="J45" s="46"/>
      <c r="K45" s="47"/>
      <c r="L45" s="63"/>
    </row>
    <row r="46" spans="1:12" s="21" customFormat="1" x14ac:dyDescent="0.2">
      <c r="A46" s="98"/>
      <c r="B46" s="100"/>
      <c r="C46" s="103"/>
      <c r="D46" s="100"/>
      <c r="E46" s="42" t="s">
        <v>185</v>
      </c>
      <c r="F46" s="42" t="s">
        <v>28</v>
      </c>
      <c r="G46" s="104"/>
      <c r="H46" s="105"/>
      <c r="I46" s="105"/>
      <c r="J46" s="105"/>
      <c r="K46" s="105"/>
      <c r="L46" s="106"/>
    </row>
    <row r="47" spans="1:12" s="44" customFormat="1" ht="24" x14ac:dyDescent="0.25">
      <c r="A47" s="98"/>
      <c r="B47" s="100"/>
      <c r="C47" s="103"/>
      <c r="D47" s="100"/>
      <c r="E47" s="84" t="s">
        <v>146</v>
      </c>
      <c r="F47" s="43"/>
      <c r="G47" s="107"/>
      <c r="H47" s="108"/>
      <c r="I47" s="108"/>
      <c r="J47" s="108"/>
      <c r="K47" s="108"/>
      <c r="L47" s="109"/>
    </row>
    <row r="48" spans="1:12" s="21" customFormat="1" ht="54.95" customHeight="1" x14ac:dyDescent="0.2">
      <c r="A48" s="89">
        <v>14</v>
      </c>
      <c r="B48" s="87" t="s">
        <v>74</v>
      </c>
      <c r="C48" s="88">
        <v>24</v>
      </c>
      <c r="D48" s="87" t="s">
        <v>53</v>
      </c>
      <c r="E48" s="45" t="s">
        <v>75</v>
      </c>
      <c r="F48" s="46"/>
      <c r="G48" s="46"/>
      <c r="H48" s="46"/>
      <c r="I48" s="46"/>
      <c r="J48" s="46"/>
      <c r="K48" s="47"/>
      <c r="L48" s="63"/>
    </row>
    <row r="49" spans="1:12" s="21" customFormat="1" ht="54.95" customHeight="1" x14ac:dyDescent="0.2">
      <c r="A49" s="89">
        <v>15</v>
      </c>
      <c r="B49" s="87" t="s">
        <v>76</v>
      </c>
      <c r="C49" s="88">
        <v>9</v>
      </c>
      <c r="D49" s="87" t="s">
        <v>53</v>
      </c>
      <c r="E49" s="45" t="s">
        <v>77</v>
      </c>
      <c r="F49" s="46"/>
      <c r="G49" s="46"/>
      <c r="H49" s="46"/>
      <c r="I49" s="46"/>
      <c r="J49" s="46"/>
      <c r="K49" s="47"/>
      <c r="L49" s="63"/>
    </row>
    <row r="50" spans="1:12" s="21" customFormat="1" ht="54.95" customHeight="1" x14ac:dyDescent="0.2">
      <c r="A50" s="97">
        <v>16</v>
      </c>
      <c r="B50" s="99" t="s">
        <v>78</v>
      </c>
      <c r="C50" s="102">
        <v>1260</v>
      </c>
      <c r="D50" s="99" t="s">
        <v>62</v>
      </c>
      <c r="E50" s="45" t="s">
        <v>79</v>
      </c>
      <c r="F50" s="46"/>
      <c r="G50" s="46"/>
      <c r="H50" s="46"/>
      <c r="I50" s="46"/>
      <c r="J50" s="46"/>
      <c r="K50" s="47"/>
      <c r="L50" s="63"/>
    </row>
    <row r="51" spans="1:12" s="21" customFormat="1" x14ac:dyDescent="0.2">
      <c r="A51" s="98"/>
      <c r="B51" s="100"/>
      <c r="C51" s="103"/>
      <c r="D51" s="100"/>
      <c r="E51" s="42" t="s">
        <v>185</v>
      </c>
      <c r="F51" s="42" t="s">
        <v>28</v>
      </c>
      <c r="G51" s="104"/>
      <c r="H51" s="105"/>
      <c r="I51" s="105"/>
      <c r="J51" s="105"/>
      <c r="K51" s="105"/>
      <c r="L51" s="106"/>
    </row>
    <row r="52" spans="1:12" s="44" customFormat="1" ht="18.75" x14ac:dyDescent="0.25">
      <c r="A52" s="98"/>
      <c r="B52" s="100"/>
      <c r="C52" s="103"/>
      <c r="D52" s="100"/>
      <c r="E52" s="84" t="s">
        <v>169</v>
      </c>
      <c r="F52" s="43"/>
      <c r="G52" s="107"/>
      <c r="H52" s="108"/>
      <c r="I52" s="108"/>
      <c r="J52" s="108"/>
      <c r="K52" s="108"/>
      <c r="L52" s="109"/>
    </row>
    <row r="53" spans="1:12" s="44" customFormat="1" ht="36" x14ac:dyDescent="0.25">
      <c r="A53" s="98"/>
      <c r="B53" s="100"/>
      <c r="C53" s="103"/>
      <c r="D53" s="100"/>
      <c r="E53" s="84" t="s">
        <v>170</v>
      </c>
      <c r="F53" s="43"/>
      <c r="G53" s="107"/>
      <c r="H53" s="108"/>
      <c r="I53" s="108"/>
      <c r="J53" s="108"/>
      <c r="K53" s="108"/>
      <c r="L53" s="109"/>
    </row>
    <row r="54" spans="1:12" s="21" customFormat="1" ht="54.95" customHeight="1" x14ac:dyDescent="0.2">
      <c r="A54" s="89">
        <v>17</v>
      </c>
      <c r="B54" s="87" t="s">
        <v>80</v>
      </c>
      <c r="C54" s="88">
        <v>150</v>
      </c>
      <c r="D54" s="87" t="s">
        <v>62</v>
      </c>
      <c r="E54" s="45" t="s">
        <v>81</v>
      </c>
      <c r="F54" s="46"/>
      <c r="G54" s="46"/>
      <c r="H54" s="46"/>
      <c r="I54" s="46"/>
      <c r="J54" s="46"/>
      <c r="K54" s="47"/>
      <c r="L54" s="63"/>
    </row>
    <row r="55" spans="1:12" s="21" customFormat="1" ht="54.95" customHeight="1" x14ac:dyDescent="0.2">
      <c r="A55" s="97">
        <v>18</v>
      </c>
      <c r="B55" s="99" t="s">
        <v>82</v>
      </c>
      <c r="C55" s="102">
        <v>8100</v>
      </c>
      <c r="D55" s="99" t="s">
        <v>53</v>
      </c>
      <c r="E55" s="45" t="s">
        <v>83</v>
      </c>
      <c r="F55" s="46"/>
      <c r="G55" s="46"/>
      <c r="H55" s="46"/>
      <c r="I55" s="46"/>
      <c r="J55" s="46"/>
      <c r="K55" s="47"/>
      <c r="L55" s="63"/>
    </row>
    <row r="56" spans="1:12" s="21" customFormat="1" x14ac:dyDescent="0.2">
      <c r="A56" s="98"/>
      <c r="B56" s="100"/>
      <c r="C56" s="103"/>
      <c r="D56" s="100"/>
      <c r="E56" s="42" t="s">
        <v>185</v>
      </c>
      <c r="F56" s="42" t="s">
        <v>28</v>
      </c>
      <c r="G56" s="104"/>
      <c r="H56" s="105"/>
      <c r="I56" s="105"/>
      <c r="J56" s="105"/>
      <c r="K56" s="105"/>
      <c r="L56" s="106"/>
    </row>
    <row r="57" spans="1:12" s="44" customFormat="1" ht="18.75" x14ac:dyDescent="0.25">
      <c r="A57" s="98"/>
      <c r="B57" s="100"/>
      <c r="C57" s="103"/>
      <c r="D57" s="100"/>
      <c r="E57" s="84" t="s">
        <v>148</v>
      </c>
      <c r="F57" s="43"/>
      <c r="G57" s="107"/>
      <c r="H57" s="108"/>
      <c r="I57" s="108"/>
      <c r="J57" s="108"/>
      <c r="K57" s="108"/>
      <c r="L57" s="109"/>
    </row>
    <row r="58" spans="1:12" s="21" customFormat="1" ht="54.95" customHeight="1" x14ac:dyDescent="0.2">
      <c r="A58" s="89">
        <v>19</v>
      </c>
      <c r="B58" s="87" t="s">
        <v>84</v>
      </c>
      <c r="C58" s="88">
        <v>1500</v>
      </c>
      <c r="D58" s="87" t="s">
        <v>53</v>
      </c>
      <c r="E58" s="45" t="s">
        <v>85</v>
      </c>
      <c r="F58" s="46"/>
      <c r="G58" s="46"/>
      <c r="H58" s="46"/>
      <c r="I58" s="46"/>
      <c r="J58" s="46"/>
      <c r="K58" s="47"/>
      <c r="L58" s="63"/>
    </row>
    <row r="59" spans="1:12" s="21" customFormat="1" ht="54.95" customHeight="1" x14ac:dyDescent="0.2">
      <c r="A59" s="97">
        <v>20</v>
      </c>
      <c r="B59" s="99" t="s">
        <v>86</v>
      </c>
      <c r="C59" s="102">
        <v>300</v>
      </c>
      <c r="D59" s="99" t="s">
        <v>62</v>
      </c>
      <c r="E59" s="45" t="s">
        <v>87</v>
      </c>
      <c r="F59" s="46"/>
      <c r="G59" s="46"/>
      <c r="H59" s="46"/>
      <c r="I59" s="46"/>
      <c r="J59" s="46"/>
      <c r="K59" s="47"/>
      <c r="L59" s="63"/>
    </row>
    <row r="60" spans="1:12" s="21" customFormat="1" x14ac:dyDescent="0.2">
      <c r="A60" s="98"/>
      <c r="B60" s="100"/>
      <c r="C60" s="103"/>
      <c r="D60" s="100"/>
      <c r="E60" s="42" t="s">
        <v>185</v>
      </c>
      <c r="F60" s="42" t="s">
        <v>28</v>
      </c>
      <c r="G60" s="104"/>
      <c r="H60" s="105"/>
      <c r="I60" s="105"/>
      <c r="J60" s="105"/>
      <c r="K60" s="105"/>
      <c r="L60" s="106"/>
    </row>
    <row r="61" spans="1:12" s="44" customFormat="1" ht="18.75" x14ac:dyDescent="0.25">
      <c r="A61" s="98"/>
      <c r="B61" s="101"/>
      <c r="C61" s="103"/>
      <c r="D61" s="101"/>
      <c r="E61" s="84" t="s">
        <v>149</v>
      </c>
      <c r="F61" s="43"/>
      <c r="G61" s="110"/>
      <c r="H61" s="111"/>
      <c r="I61" s="111"/>
      <c r="J61" s="111"/>
      <c r="K61" s="111"/>
      <c r="L61" s="112"/>
    </row>
    <row r="62" spans="1:12" s="21" customFormat="1" ht="54.95" customHeight="1" x14ac:dyDescent="0.2">
      <c r="A62" s="97">
        <v>21</v>
      </c>
      <c r="B62" s="99" t="s">
        <v>88</v>
      </c>
      <c r="C62" s="102">
        <v>10</v>
      </c>
      <c r="D62" s="99" t="s">
        <v>62</v>
      </c>
      <c r="E62" s="45" t="s">
        <v>89</v>
      </c>
      <c r="F62" s="46"/>
      <c r="G62" s="46"/>
      <c r="H62" s="46"/>
      <c r="I62" s="46"/>
      <c r="J62" s="46"/>
      <c r="K62" s="47"/>
      <c r="L62" s="63"/>
    </row>
    <row r="63" spans="1:12" s="21" customFormat="1" x14ac:dyDescent="0.2">
      <c r="A63" s="98"/>
      <c r="B63" s="100"/>
      <c r="C63" s="103"/>
      <c r="D63" s="100"/>
      <c r="E63" s="42" t="s">
        <v>185</v>
      </c>
      <c r="F63" s="42" t="s">
        <v>28</v>
      </c>
      <c r="G63" s="104"/>
      <c r="H63" s="105"/>
      <c r="I63" s="105"/>
      <c r="J63" s="105"/>
      <c r="K63" s="105"/>
      <c r="L63" s="106"/>
    </row>
    <row r="64" spans="1:12" s="44" customFormat="1" ht="18.75" x14ac:dyDescent="0.25">
      <c r="A64" s="98"/>
      <c r="B64" s="100"/>
      <c r="C64" s="103"/>
      <c r="D64" s="100"/>
      <c r="E64" s="84" t="s">
        <v>150</v>
      </c>
      <c r="F64" s="43"/>
      <c r="G64" s="107"/>
      <c r="H64" s="108"/>
      <c r="I64" s="108"/>
      <c r="J64" s="108"/>
      <c r="K64" s="108"/>
      <c r="L64" s="109"/>
    </row>
    <row r="65" spans="1:12" s="21" customFormat="1" ht="54.95" customHeight="1" x14ac:dyDescent="0.2">
      <c r="A65" s="89">
        <v>22</v>
      </c>
      <c r="B65" s="87" t="s">
        <v>90</v>
      </c>
      <c r="C65" s="88">
        <v>360</v>
      </c>
      <c r="D65" s="87" t="s">
        <v>62</v>
      </c>
      <c r="E65" s="45" t="s">
        <v>91</v>
      </c>
      <c r="F65" s="46"/>
      <c r="G65" s="46"/>
      <c r="H65" s="46"/>
      <c r="I65" s="46"/>
      <c r="J65" s="46"/>
      <c r="K65" s="47"/>
      <c r="L65" s="63"/>
    </row>
    <row r="66" spans="1:12" s="21" customFormat="1" ht="54.95" customHeight="1" x14ac:dyDescent="0.2">
      <c r="A66" s="97">
        <v>23</v>
      </c>
      <c r="B66" s="99" t="s">
        <v>92</v>
      </c>
      <c r="C66" s="102">
        <v>45</v>
      </c>
      <c r="D66" s="99" t="s">
        <v>62</v>
      </c>
      <c r="E66" s="45" t="s">
        <v>93</v>
      </c>
      <c r="F66" s="46"/>
      <c r="G66" s="46"/>
      <c r="H66" s="46"/>
      <c r="I66" s="46"/>
      <c r="J66" s="46"/>
      <c r="K66" s="47"/>
      <c r="L66" s="63"/>
    </row>
    <row r="67" spans="1:12" s="21" customFormat="1" x14ac:dyDescent="0.2">
      <c r="A67" s="98"/>
      <c r="B67" s="100"/>
      <c r="C67" s="103"/>
      <c r="D67" s="100"/>
      <c r="E67" s="42" t="s">
        <v>185</v>
      </c>
      <c r="F67" s="42" t="s">
        <v>28</v>
      </c>
      <c r="G67" s="104"/>
      <c r="H67" s="105"/>
      <c r="I67" s="105"/>
      <c r="J67" s="105"/>
      <c r="K67" s="105"/>
      <c r="L67" s="106"/>
    </row>
    <row r="68" spans="1:12" s="44" customFormat="1" ht="24" x14ac:dyDescent="0.25">
      <c r="A68" s="98"/>
      <c r="B68" s="100"/>
      <c r="C68" s="103"/>
      <c r="D68" s="100"/>
      <c r="E68" s="84" t="s">
        <v>151</v>
      </c>
      <c r="F68" s="43"/>
      <c r="G68" s="107"/>
      <c r="H68" s="108"/>
      <c r="I68" s="108"/>
      <c r="J68" s="108"/>
      <c r="K68" s="108"/>
      <c r="L68" s="109"/>
    </row>
    <row r="69" spans="1:12" s="21" customFormat="1" ht="54.95" customHeight="1" x14ac:dyDescent="0.2">
      <c r="A69" s="91">
        <v>24</v>
      </c>
      <c r="B69" s="92" t="s">
        <v>94</v>
      </c>
      <c r="C69" s="88">
        <v>12</v>
      </c>
      <c r="D69" s="92" t="s">
        <v>53</v>
      </c>
      <c r="E69" s="45" t="s">
        <v>95</v>
      </c>
      <c r="F69" s="46"/>
      <c r="G69" s="46"/>
      <c r="H69" s="46"/>
      <c r="I69" s="46"/>
      <c r="J69" s="46"/>
      <c r="K69" s="47"/>
      <c r="L69" s="63"/>
    </row>
    <row r="70" spans="1:12" s="21" customFormat="1" ht="54.95" customHeight="1" x14ac:dyDescent="0.2">
      <c r="A70" s="97">
        <v>25</v>
      </c>
      <c r="B70" s="99" t="s">
        <v>96</v>
      </c>
      <c r="C70" s="102">
        <v>30</v>
      </c>
      <c r="D70" s="99" t="s">
        <v>62</v>
      </c>
      <c r="E70" s="45" t="s">
        <v>97</v>
      </c>
      <c r="F70" s="46"/>
      <c r="G70" s="46"/>
      <c r="H70" s="46"/>
      <c r="I70" s="46"/>
      <c r="J70" s="46"/>
      <c r="K70" s="47"/>
      <c r="L70" s="63"/>
    </row>
    <row r="71" spans="1:12" s="21" customFormat="1" x14ac:dyDescent="0.2">
      <c r="A71" s="98"/>
      <c r="B71" s="100"/>
      <c r="C71" s="103"/>
      <c r="D71" s="100"/>
      <c r="E71" s="42" t="s">
        <v>185</v>
      </c>
      <c r="F71" s="42" t="s">
        <v>28</v>
      </c>
      <c r="G71" s="104"/>
      <c r="H71" s="105"/>
      <c r="I71" s="105"/>
      <c r="J71" s="105"/>
      <c r="K71" s="105"/>
      <c r="L71" s="106"/>
    </row>
    <row r="72" spans="1:12" s="44" customFormat="1" ht="18.75" x14ac:dyDescent="0.25">
      <c r="A72" s="98"/>
      <c r="B72" s="100"/>
      <c r="C72" s="103"/>
      <c r="D72" s="100"/>
      <c r="E72" s="84" t="s">
        <v>184</v>
      </c>
      <c r="F72" s="43"/>
      <c r="G72" s="107"/>
      <c r="H72" s="108"/>
      <c r="I72" s="108"/>
      <c r="J72" s="108"/>
      <c r="K72" s="108"/>
      <c r="L72" s="109"/>
    </row>
    <row r="73" spans="1:12" s="21" customFormat="1" ht="54.95" customHeight="1" x14ac:dyDescent="0.2">
      <c r="A73" s="97">
        <v>26</v>
      </c>
      <c r="B73" s="99" t="s">
        <v>98</v>
      </c>
      <c r="C73" s="102">
        <v>30</v>
      </c>
      <c r="D73" s="99" t="s">
        <v>53</v>
      </c>
      <c r="E73" s="45" t="s">
        <v>99</v>
      </c>
      <c r="F73" s="46"/>
      <c r="G73" s="46"/>
      <c r="H73" s="46"/>
      <c r="I73" s="46"/>
      <c r="J73" s="46"/>
      <c r="K73" s="47"/>
      <c r="L73" s="63"/>
    </row>
    <row r="74" spans="1:12" s="21" customFormat="1" x14ac:dyDescent="0.2">
      <c r="A74" s="98"/>
      <c r="B74" s="100"/>
      <c r="C74" s="103"/>
      <c r="D74" s="100"/>
      <c r="E74" s="42" t="s">
        <v>185</v>
      </c>
      <c r="F74" s="42" t="s">
        <v>28</v>
      </c>
      <c r="G74" s="104"/>
      <c r="H74" s="105"/>
      <c r="I74" s="105"/>
      <c r="J74" s="105"/>
      <c r="K74" s="105"/>
      <c r="L74" s="106"/>
    </row>
    <row r="75" spans="1:12" s="44" customFormat="1" ht="18.75" x14ac:dyDescent="0.25">
      <c r="A75" s="98"/>
      <c r="B75" s="100"/>
      <c r="C75" s="103"/>
      <c r="D75" s="100"/>
      <c r="E75" s="84" t="s">
        <v>184</v>
      </c>
      <c r="F75" s="43"/>
      <c r="G75" s="107"/>
      <c r="H75" s="108"/>
      <c r="I75" s="108"/>
      <c r="J75" s="108"/>
      <c r="K75" s="108"/>
      <c r="L75" s="109"/>
    </row>
    <row r="76" spans="1:12" s="21" customFormat="1" ht="54.95" customHeight="1" x14ac:dyDescent="0.2">
      <c r="A76" s="97">
        <v>27</v>
      </c>
      <c r="B76" s="99" t="s">
        <v>100</v>
      </c>
      <c r="C76" s="102">
        <v>100</v>
      </c>
      <c r="D76" s="99" t="s">
        <v>62</v>
      </c>
      <c r="E76" s="45" t="s">
        <v>101</v>
      </c>
      <c r="F76" s="46"/>
      <c r="G76" s="46"/>
      <c r="H76" s="46"/>
      <c r="I76" s="46"/>
      <c r="J76" s="46"/>
      <c r="K76" s="47"/>
      <c r="L76" s="63"/>
    </row>
    <row r="77" spans="1:12" s="21" customFormat="1" x14ac:dyDescent="0.2">
      <c r="A77" s="98"/>
      <c r="B77" s="100"/>
      <c r="C77" s="103"/>
      <c r="D77" s="100"/>
      <c r="E77" s="42" t="s">
        <v>185</v>
      </c>
      <c r="F77" s="42" t="s">
        <v>28</v>
      </c>
      <c r="G77" s="104"/>
      <c r="H77" s="105"/>
      <c r="I77" s="105"/>
      <c r="J77" s="105"/>
      <c r="K77" s="105"/>
      <c r="L77" s="106"/>
    </row>
    <row r="78" spans="1:12" s="44" customFormat="1" ht="18.75" x14ac:dyDescent="0.25">
      <c r="A78" s="98"/>
      <c r="B78" s="100"/>
      <c r="C78" s="103"/>
      <c r="D78" s="100"/>
      <c r="E78" s="84" t="s">
        <v>171</v>
      </c>
      <c r="F78" s="43"/>
      <c r="G78" s="107"/>
      <c r="H78" s="108"/>
      <c r="I78" s="108"/>
      <c r="J78" s="108"/>
      <c r="K78" s="108"/>
      <c r="L78" s="109"/>
    </row>
    <row r="79" spans="1:12" s="44" customFormat="1" ht="48" x14ac:dyDescent="0.25">
      <c r="A79" s="98"/>
      <c r="B79" s="100"/>
      <c r="C79" s="103"/>
      <c r="D79" s="100"/>
      <c r="E79" s="84" t="s">
        <v>172</v>
      </c>
      <c r="F79" s="43"/>
      <c r="G79" s="107"/>
      <c r="H79" s="108"/>
      <c r="I79" s="108"/>
      <c r="J79" s="108"/>
      <c r="K79" s="108"/>
      <c r="L79" s="109"/>
    </row>
    <row r="80" spans="1:12" s="21" customFormat="1" ht="54.95" customHeight="1" x14ac:dyDescent="0.2">
      <c r="A80" s="97">
        <v>28</v>
      </c>
      <c r="B80" s="99" t="s">
        <v>102</v>
      </c>
      <c r="C80" s="102">
        <v>45</v>
      </c>
      <c r="D80" s="99" t="s">
        <v>62</v>
      </c>
      <c r="E80" s="45" t="s">
        <v>103</v>
      </c>
      <c r="F80" s="46"/>
      <c r="G80" s="46"/>
      <c r="H80" s="46"/>
      <c r="I80" s="46"/>
      <c r="J80" s="46"/>
      <c r="K80" s="47"/>
      <c r="L80" s="63"/>
    </row>
    <row r="81" spans="1:12" s="21" customFormat="1" x14ac:dyDescent="0.2">
      <c r="A81" s="98"/>
      <c r="B81" s="100"/>
      <c r="C81" s="103"/>
      <c r="D81" s="100"/>
      <c r="E81" s="42" t="s">
        <v>185</v>
      </c>
      <c r="F81" s="42" t="s">
        <v>28</v>
      </c>
      <c r="G81" s="104"/>
      <c r="H81" s="105"/>
      <c r="I81" s="105"/>
      <c r="J81" s="105"/>
      <c r="K81" s="105"/>
      <c r="L81" s="106"/>
    </row>
    <row r="82" spans="1:12" s="44" customFormat="1" ht="18.75" x14ac:dyDescent="0.25">
      <c r="A82" s="98"/>
      <c r="B82" s="100"/>
      <c r="C82" s="103"/>
      <c r="D82" s="100"/>
      <c r="E82" s="84" t="s">
        <v>173</v>
      </c>
      <c r="F82" s="43"/>
      <c r="G82" s="107"/>
      <c r="H82" s="108"/>
      <c r="I82" s="108"/>
      <c r="J82" s="108"/>
      <c r="K82" s="108"/>
      <c r="L82" s="109"/>
    </row>
    <row r="83" spans="1:12" s="44" customFormat="1" ht="24" x14ac:dyDescent="0.25">
      <c r="A83" s="98"/>
      <c r="B83" s="100"/>
      <c r="C83" s="103"/>
      <c r="D83" s="100"/>
      <c r="E83" s="84" t="s">
        <v>174</v>
      </c>
      <c r="F83" s="43"/>
      <c r="G83" s="107"/>
      <c r="H83" s="108"/>
      <c r="I83" s="108"/>
      <c r="J83" s="108"/>
      <c r="K83" s="108"/>
      <c r="L83" s="109"/>
    </row>
    <row r="84" spans="1:12" s="44" customFormat="1" ht="18.75" x14ac:dyDescent="0.25">
      <c r="A84" s="98"/>
      <c r="B84" s="100"/>
      <c r="C84" s="103"/>
      <c r="D84" s="100"/>
      <c r="E84" s="84" t="s">
        <v>175</v>
      </c>
      <c r="F84" s="43"/>
      <c r="G84" s="107"/>
      <c r="H84" s="108"/>
      <c r="I84" s="108"/>
      <c r="J84" s="108"/>
      <c r="K84" s="108"/>
      <c r="L84" s="109"/>
    </row>
    <row r="85" spans="1:12" s="21" customFormat="1" ht="60" customHeight="1" x14ac:dyDescent="0.2">
      <c r="A85" s="97">
        <v>29</v>
      </c>
      <c r="B85" s="99" t="s">
        <v>104</v>
      </c>
      <c r="C85" s="102">
        <v>45</v>
      </c>
      <c r="D85" s="99" t="s">
        <v>62</v>
      </c>
      <c r="E85" s="45" t="s">
        <v>105</v>
      </c>
      <c r="F85" s="46"/>
      <c r="G85" s="46"/>
      <c r="H85" s="46"/>
      <c r="I85" s="46"/>
      <c r="J85" s="46"/>
      <c r="K85" s="47"/>
      <c r="L85" s="63"/>
    </row>
    <row r="86" spans="1:12" s="21" customFormat="1" x14ac:dyDescent="0.2">
      <c r="A86" s="98"/>
      <c r="B86" s="100"/>
      <c r="C86" s="103"/>
      <c r="D86" s="100"/>
      <c r="E86" s="42" t="s">
        <v>185</v>
      </c>
      <c r="F86" s="42" t="s">
        <v>28</v>
      </c>
      <c r="G86" s="104"/>
      <c r="H86" s="105"/>
      <c r="I86" s="105"/>
      <c r="J86" s="105"/>
      <c r="K86" s="105"/>
      <c r="L86" s="106"/>
    </row>
    <row r="87" spans="1:12" s="44" customFormat="1" ht="18.75" x14ac:dyDescent="0.25">
      <c r="A87" s="98"/>
      <c r="B87" s="100"/>
      <c r="C87" s="103"/>
      <c r="D87" s="100"/>
      <c r="E87" s="84" t="s">
        <v>173</v>
      </c>
      <c r="F87" s="43"/>
      <c r="G87" s="107"/>
      <c r="H87" s="108"/>
      <c r="I87" s="108"/>
      <c r="J87" s="108"/>
      <c r="K87" s="108"/>
      <c r="L87" s="109"/>
    </row>
    <row r="88" spans="1:12" s="44" customFormat="1" ht="24" x14ac:dyDescent="0.25">
      <c r="A88" s="98"/>
      <c r="B88" s="100"/>
      <c r="C88" s="103"/>
      <c r="D88" s="100"/>
      <c r="E88" s="84" t="s">
        <v>174</v>
      </c>
      <c r="F88" s="43"/>
      <c r="G88" s="107"/>
      <c r="H88" s="108"/>
      <c r="I88" s="108"/>
      <c r="J88" s="108"/>
      <c r="K88" s="108"/>
      <c r="L88" s="109"/>
    </row>
    <row r="89" spans="1:12" s="44" customFormat="1" ht="18.75" x14ac:dyDescent="0.25">
      <c r="A89" s="98"/>
      <c r="B89" s="100"/>
      <c r="C89" s="103"/>
      <c r="D89" s="100"/>
      <c r="E89" s="84" t="s">
        <v>175</v>
      </c>
      <c r="F89" s="43"/>
      <c r="G89" s="107"/>
      <c r="H89" s="108"/>
      <c r="I89" s="108"/>
      <c r="J89" s="108"/>
      <c r="K89" s="108"/>
      <c r="L89" s="109"/>
    </row>
    <row r="90" spans="1:12" s="21" customFormat="1" ht="60" customHeight="1" x14ac:dyDescent="0.2">
      <c r="A90" s="97">
        <v>30</v>
      </c>
      <c r="B90" s="99" t="s">
        <v>106</v>
      </c>
      <c r="C90" s="102">
        <v>150</v>
      </c>
      <c r="D90" s="99" t="s">
        <v>62</v>
      </c>
      <c r="E90" s="45" t="s">
        <v>107</v>
      </c>
      <c r="F90" s="46"/>
      <c r="G90" s="46"/>
      <c r="H90" s="46"/>
      <c r="I90" s="46"/>
      <c r="J90" s="46"/>
      <c r="K90" s="47"/>
      <c r="L90" s="63"/>
    </row>
    <row r="91" spans="1:12" s="21" customFormat="1" x14ac:dyDescent="0.2">
      <c r="A91" s="98"/>
      <c r="B91" s="100"/>
      <c r="C91" s="103"/>
      <c r="D91" s="100"/>
      <c r="E91" s="42" t="s">
        <v>185</v>
      </c>
      <c r="F91" s="42" t="s">
        <v>28</v>
      </c>
      <c r="G91" s="104"/>
      <c r="H91" s="105"/>
      <c r="I91" s="105"/>
      <c r="J91" s="105"/>
      <c r="K91" s="105"/>
      <c r="L91" s="106"/>
    </row>
    <row r="92" spans="1:12" s="44" customFormat="1" ht="36" x14ac:dyDescent="0.25">
      <c r="A92" s="98"/>
      <c r="B92" s="100"/>
      <c r="C92" s="103"/>
      <c r="D92" s="100"/>
      <c r="E92" s="84" t="s">
        <v>154</v>
      </c>
      <c r="F92" s="43"/>
      <c r="G92" s="107"/>
      <c r="H92" s="108"/>
      <c r="I92" s="108"/>
      <c r="J92" s="108"/>
      <c r="K92" s="108"/>
      <c r="L92" s="109"/>
    </row>
    <row r="93" spans="1:12" s="21" customFormat="1" ht="60" customHeight="1" x14ac:dyDescent="0.2">
      <c r="A93" s="97">
        <v>31</v>
      </c>
      <c r="B93" s="99" t="s">
        <v>108</v>
      </c>
      <c r="C93" s="102">
        <v>36</v>
      </c>
      <c r="D93" s="99" t="s">
        <v>62</v>
      </c>
      <c r="E93" s="45" t="s">
        <v>109</v>
      </c>
      <c r="F93" s="46"/>
      <c r="G93" s="46"/>
      <c r="H93" s="46"/>
      <c r="I93" s="46"/>
      <c r="J93" s="46"/>
      <c r="K93" s="47"/>
      <c r="L93" s="63"/>
    </row>
    <row r="94" spans="1:12" s="21" customFormat="1" x14ac:dyDescent="0.2">
      <c r="A94" s="98"/>
      <c r="B94" s="100"/>
      <c r="C94" s="103"/>
      <c r="D94" s="100"/>
      <c r="E94" s="42" t="s">
        <v>185</v>
      </c>
      <c r="F94" s="42" t="s">
        <v>28</v>
      </c>
      <c r="G94" s="104"/>
      <c r="H94" s="105"/>
      <c r="I94" s="105"/>
      <c r="J94" s="105"/>
      <c r="K94" s="105"/>
      <c r="L94" s="106"/>
    </row>
    <row r="95" spans="1:12" s="44" customFormat="1" ht="36" x14ac:dyDescent="0.25">
      <c r="A95" s="98"/>
      <c r="B95" s="100"/>
      <c r="C95" s="103"/>
      <c r="D95" s="100"/>
      <c r="E95" s="84" t="s">
        <v>154</v>
      </c>
      <c r="F95" s="43"/>
      <c r="G95" s="107"/>
      <c r="H95" s="108"/>
      <c r="I95" s="108"/>
      <c r="J95" s="108"/>
      <c r="K95" s="108"/>
      <c r="L95" s="109"/>
    </row>
    <row r="96" spans="1:12" s="21" customFormat="1" ht="60" customHeight="1" x14ac:dyDescent="0.2">
      <c r="A96" s="97">
        <v>32</v>
      </c>
      <c r="B96" s="99" t="s">
        <v>110</v>
      </c>
      <c r="C96" s="102">
        <v>60</v>
      </c>
      <c r="D96" s="99" t="s">
        <v>53</v>
      </c>
      <c r="E96" s="45" t="s">
        <v>111</v>
      </c>
      <c r="F96" s="46"/>
      <c r="G96" s="46"/>
      <c r="H96" s="46"/>
      <c r="I96" s="46"/>
      <c r="J96" s="46"/>
      <c r="K96" s="47"/>
      <c r="L96" s="63"/>
    </row>
    <row r="97" spans="1:12" s="21" customFormat="1" x14ac:dyDescent="0.2">
      <c r="A97" s="98"/>
      <c r="B97" s="100"/>
      <c r="C97" s="103"/>
      <c r="D97" s="100"/>
      <c r="E97" s="42" t="s">
        <v>185</v>
      </c>
      <c r="F97" s="42" t="s">
        <v>28</v>
      </c>
      <c r="G97" s="104"/>
      <c r="H97" s="105"/>
      <c r="I97" s="105"/>
      <c r="J97" s="105"/>
      <c r="K97" s="105"/>
      <c r="L97" s="106"/>
    </row>
    <row r="98" spans="1:12" s="44" customFormat="1" ht="36" x14ac:dyDescent="0.25">
      <c r="A98" s="98"/>
      <c r="B98" s="100"/>
      <c r="C98" s="103"/>
      <c r="D98" s="100"/>
      <c r="E98" s="84" t="s">
        <v>154</v>
      </c>
      <c r="F98" s="43"/>
      <c r="G98" s="107"/>
      <c r="H98" s="108"/>
      <c r="I98" s="108"/>
      <c r="J98" s="108"/>
      <c r="K98" s="108"/>
      <c r="L98" s="109"/>
    </row>
    <row r="99" spans="1:12" s="21" customFormat="1" ht="60" customHeight="1" x14ac:dyDescent="0.2">
      <c r="A99" s="89">
        <v>33</v>
      </c>
      <c r="B99" s="87" t="s">
        <v>112</v>
      </c>
      <c r="C99" s="88">
        <v>56</v>
      </c>
      <c r="D99" s="87" t="s">
        <v>62</v>
      </c>
      <c r="E99" s="45" t="s">
        <v>113</v>
      </c>
      <c r="F99" s="46"/>
      <c r="G99" s="46"/>
      <c r="H99" s="46"/>
      <c r="I99" s="46"/>
      <c r="J99" s="46"/>
      <c r="K99" s="47"/>
      <c r="L99" s="63"/>
    </row>
    <row r="100" spans="1:12" s="21" customFormat="1" ht="60" customHeight="1" x14ac:dyDescent="0.2">
      <c r="A100" s="89">
        <v>34</v>
      </c>
      <c r="B100" s="87" t="s">
        <v>114</v>
      </c>
      <c r="C100" s="88">
        <v>15</v>
      </c>
      <c r="D100" s="87" t="s">
        <v>53</v>
      </c>
      <c r="E100" s="45" t="s">
        <v>115</v>
      </c>
      <c r="F100" s="46"/>
      <c r="G100" s="46"/>
      <c r="H100" s="46"/>
      <c r="I100" s="46"/>
      <c r="J100" s="46"/>
      <c r="K100" s="47"/>
      <c r="L100" s="63"/>
    </row>
    <row r="101" spans="1:12" s="21" customFormat="1" ht="60" customHeight="1" x14ac:dyDescent="0.2">
      <c r="A101" s="89">
        <v>35</v>
      </c>
      <c r="B101" s="87" t="s">
        <v>116</v>
      </c>
      <c r="C101" s="88">
        <v>15</v>
      </c>
      <c r="D101" s="87" t="s">
        <v>53</v>
      </c>
      <c r="E101" s="45" t="s">
        <v>117</v>
      </c>
      <c r="F101" s="46"/>
      <c r="G101" s="46"/>
      <c r="H101" s="46"/>
      <c r="I101" s="46"/>
      <c r="J101" s="46"/>
      <c r="K101" s="47"/>
      <c r="L101" s="63"/>
    </row>
    <row r="102" spans="1:12" s="21" customFormat="1" ht="60" customHeight="1" x14ac:dyDescent="0.2">
      <c r="A102" s="89">
        <v>36</v>
      </c>
      <c r="B102" s="87" t="s">
        <v>118</v>
      </c>
      <c r="C102" s="88">
        <v>6</v>
      </c>
      <c r="D102" s="87" t="s">
        <v>120</v>
      </c>
      <c r="E102" s="45" t="s">
        <v>119</v>
      </c>
      <c r="F102" s="46"/>
      <c r="G102" s="46"/>
      <c r="H102" s="46"/>
      <c r="I102" s="46"/>
      <c r="J102" s="46"/>
      <c r="K102" s="47"/>
      <c r="L102" s="63"/>
    </row>
    <row r="103" spans="1:12" s="21" customFormat="1" ht="60" customHeight="1" x14ac:dyDescent="0.2">
      <c r="A103" s="89">
        <v>37</v>
      </c>
      <c r="B103" s="87" t="s">
        <v>121</v>
      </c>
      <c r="C103" s="88">
        <v>60</v>
      </c>
      <c r="D103" s="87" t="s">
        <v>120</v>
      </c>
      <c r="E103" s="45" t="s">
        <v>122</v>
      </c>
      <c r="F103" s="46"/>
      <c r="G103" s="46"/>
      <c r="H103" s="46"/>
      <c r="I103" s="46"/>
      <c r="J103" s="46"/>
      <c r="K103" s="47"/>
      <c r="L103" s="63"/>
    </row>
    <row r="104" spans="1:12" s="21" customFormat="1" ht="60" customHeight="1" x14ac:dyDescent="0.2">
      <c r="A104" s="97">
        <v>38</v>
      </c>
      <c r="B104" s="99" t="s">
        <v>123</v>
      </c>
      <c r="C104" s="102">
        <v>150</v>
      </c>
      <c r="D104" s="99" t="s">
        <v>125</v>
      </c>
      <c r="E104" s="45" t="s">
        <v>124</v>
      </c>
      <c r="F104" s="46"/>
      <c r="G104" s="46"/>
      <c r="H104" s="46"/>
      <c r="I104" s="46"/>
      <c r="J104" s="46"/>
      <c r="K104" s="47"/>
      <c r="L104" s="63"/>
    </row>
    <row r="105" spans="1:12" s="21" customFormat="1" x14ac:dyDescent="0.2">
      <c r="A105" s="98"/>
      <c r="B105" s="100"/>
      <c r="C105" s="103"/>
      <c r="D105" s="100"/>
      <c r="E105" s="42" t="s">
        <v>185</v>
      </c>
      <c r="F105" s="42" t="s">
        <v>28</v>
      </c>
      <c r="G105" s="104"/>
      <c r="H105" s="105"/>
      <c r="I105" s="105"/>
      <c r="J105" s="105"/>
      <c r="K105" s="105"/>
      <c r="L105" s="106"/>
    </row>
    <row r="106" spans="1:12" s="44" customFormat="1" ht="18.75" x14ac:dyDescent="0.25">
      <c r="A106" s="98"/>
      <c r="B106" s="100"/>
      <c r="C106" s="103"/>
      <c r="D106" s="100"/>
      <c r="E106" s="84" t="s">
        <v>155</v>
      </c>
      <c r="F106" s="43"/>
      <c r="G106" s="107"/>
      <c r="H106" s="108"/>
      <c r="I106" s="108"/>
      <c r="J106" s="108"/>
      <c r="K106" s="108"/>
      <c r="L106" s="109"/>
    </row>
    <row r="107" spans="1:12" s="21" customFormat="1" ht="50.1" customHeight="1" x14ac:dyDescent="0.2">
      <c r="A107" s="97">
        <v>39</v>
      </c>
      <c r="B107" s="99" t="s">
        <v>126</v>
      </c>
      <c r="C107" s="102">
        <v>12</v>
      </c>
      <c r="D107" s="99" t="s">
        <v>53</v>
      </c>
      <c r="E107" s="45" t="s">
        <v>127</v>
      </c>
      <c r="F107" s="46"/>
      <c r="G107" s="46"/>
      <c r="H107" s="46"/>
      <c r="I107" s="46"/>
      <c r="J107" s="46"/>
      <c r="K107" s="47"/>
      <c r="L107" s="63"/>
    </row>
    <row r="108" spans="1:12" s="21" customFormat="1" x14ac:dyDescent="0.2">
      <c r="A108" s="98"/>
      <c r="B108" s="100"/>
      <c r="C108" s="103"/>
      <c r="D108" s="100"/>
      <c r="E108" s="42" t="s">
        <v>185</v>
      </c>
      <c r="F108" s="42" t="s">
        <v>28</v>
      </c>
      <c r="G108" s="104"/>
      <c r="H108" s="105"/>
      <c r="I108" s="105"/>
      <c r="J108" s="105"/>
      <c r="K108" s="105"/>
      <c r="L108" s="106"/>
    </row>
    <row r="109" spans="1:12" s="44" customFormat="1" ht="36" x14ac:dyDescent="0.25">
      <c r="A109" s="98"/>
      <c r="B109" s="100"/>
      <c r="C109" s="103"/>
      <c r="D109" s="100"/>
      <c r="E109" s="84" t="s">
        <v>156</v>
      </c>
      <c r="F109" s="43"/>
      <c r="G109" s="107"/>
      <c r="H109" s="108"/>
      <c r="I109" s="108"/>
      <c r="J109" s="108"/>
      <c r="K109" s="108"/>
      <c r="L109" s="109"/>
    </row>
    <row r="110" spans="1:12" s="21" customFormat="1" ht="50.1" customHeight="1" x14ac:dyDescent="0.2">
      <c r="A110" s="89">
        <v>40</v>
      </c>
      <c r="B110" s="87" t="s">
        <v>128</v>
      </c>
      <c r="C110" s="88">
        <v>9</v>
      </c>
      <c r="D110" s="87" t="s">
        <v>62</v>
      </c>
      <c r="E110" s="45" t="s">
        <v>129</v>
      </c>
      <c r="F110" s="46"/>
      <c r="G110" s="46"/>
      <c r="H110" s="46"/>
      <c r="I110" s="46"/>
      <c r="J110" s="46"/>
      <c r="K110" s="47"/>
      <c r="L110" s="63"/>
    </row>
    <row r="111" spans="1:12" s="21" customFormat="1" ht="50.1" customHeight="1" x14ac:dyDescent="0.2">
      <c r="A111" s="89">
        <v>41</v>
      </c>
      <c r="B111" s="87" t="s">
        <v>130</v>
      </c>
      <c r="C111" s="88">
        <v>6</v>
      </c>
      <c r="D111" s="87" t="s">
        <v>62</v>
      </c>
      <c r="E111" s="45" t="s">
        <v>131</v>
      </c>
      <c r="F111" s="46"/>
      <c r="G111" s="46"/>
      <c r="H111" s="46"/>
      <c r="I111" s="46"/>
      <c r="J111" s="46"/>
      <c r="K111" s="47"/>
      <c r="L111" s="63"/>
    </row>
    <row r="112" spans="1:12" s="21" customFormat="1" ht="50.1" customHeight="1" x14ac:dyDescent="0.2">
      <c r="A112" s="97">
        <v>42</v>
      </c>
      <c r="B112" s="99" t="s">
        <v>132</v>
      </c>
      <c r="C112" s="102">
        <v>72</v>
      </c>
      <c r="D112" s="99" t="s">
        <v>120</v>
      </c>
      <c r="E112" s="45" t="s">
        <v>133</v>
      </c>
      <c r="F112" s="46"/>
      <c r="G112" s="46"/>
      <c r="H112" s="46"/>
      <c r="I112" s="46"/>
      <c r="J112" s="46"/>
      <c r="K112" s="47"/>
      <c r="L112" s="63"/>
    </row>
    <row r="113" spans="1:12" s="21" customFormat="1" x14ac:dyDescent="0.2">
      <c r="A113" s="98"/>
      <c r="B113" s="100"/>
      <c r="C113" s="103"/>
      <c r="D113" s="100"/>
      <c r="E113" s="42" t="s">
        <v>185</v>
      </c>
      <c r="F113" s="42" t="s">
        <v>28</v>
      </c>
      <c r="G113" s="104"/>
      <c r="H113" s="105"/>
      <c r="I113" s="105"/>
      <c r="J113" s="105"/>
      <c r="K113" s="105"/>
      <c r="L113" s="106"/>
    </row>
    <row r="114" spans="1:12" s="44" customFormat="1" ht="18.75" x14ac:dyDescent="0.25">
      <c r="A114" s="98"/>
      <c r="B114" s="100"/>
      <c r="C114" s="103"/>
      <c r="D114" s="100"/>
      <c r="E114" s="84" t="s">
        <v>176</v>
      </c>
      <c r="F114" s="43"/>
      <c r="G114" s="107"/>
      <c r="H114" s="108"/>
      <c r="I114" s="108"/>
      <c r="J114" s="108"/>
      <c r="K114" s="108"/>
      <c r="L114" s="109"/>
    </row>
    <row r="115" spans="1:12" s="44" customFormat="1" ht="18.75" x14ac:dyDescent="0.25">
      <c r="A115" s="98"/>
      <c r="B115" s="100"/>
      <c r="C115" s="103"/>
      <c r="D115" s="100"/>
      <c r="E115" s="84" t="s">
        <v>177</v>
      </c>
      <c r="F115" s="43"/>
      <c r="G115" s="107"/>
      <c r="H115" s="108"/>
      <c r="I115" s="108"/>
      <c r="J115" s="108"/>
      <c r="K115" s="108"/>
      <c r="L115" s="109"/>
    </row>
    <row r="116" spans="1:12" s="44" customFormat="1" ht="18.75" x14ac:dyDescent="0.25">
      <c r="A116" s="98"/>
      <c r="B116" s="100"/>
      <c r="C116" s="103"/>
      <c r="D116" s="100"/>
      <c r="E116" s="84" t="s">
        <v>178</v>
      </c>
      <c r="F116" s="43"/>
      <c r="G116" s="107"/>
      <c r="H116" s="108"/>
      <c r="I116" s="108"/>
      <c r="J116" s="108"/>
      <c r="K116" s="108"/>
      <c r="L116" s="109"/>
    </row>
    <row r="117" spans="1:12" s="44" customFormat="1" ht="18.75" x14ac:dyDescent="0.25">
      <c r="A117" s="98"/>
      <c r="B117" s="100"/>
      <c r="C117" s="103"/>
      <c r="D117" s="100"/>
      <c r="E117" s="84" t="s">
        <v>179</v>
      </c>
      <c r="F117" s="43"/>
      <c r="G117" s="107"/>
      <c r="H117" s="108"/>
      <c r="I117" s="108"/>
      <c r="J117" s="108"/>
      <c r="K117" s="108"/>
      <c r="L117" s="109"/>
    </row>
    <row r="118" spans="1:12" s="21" customFormat="1" ht="50.1" customHeight="1" x14ac:dyDescent="0.2">
      <c r="A118" s="97">
        <v>43</v>
      </c>
      <c r="B118" s="99" t="s">
        <v>134</v>
      </c>
      <c r="C118" s="102">
        <v>15</v>
      </c>
      <c r="D118" s="99" t="s">
        <v>53</v>
      </c>
      <c r="E118" s="45" t="s">
        <v>135</v>
      </c>
      <c r="F118" s="46"/>
      <c r="G118" s="46"/>
      <c r="H118" s="46"/>
      <c r="I118" s="46"/>
      <c r="J118" s="46"/>
      <c r="K118" s="47"/>
      <c r="L118" s="63"/>
    </row>
    <row r="119" spans="1:12" s="21" customFormat="1" x14ac:dyDescent="0.2">
      <c r="A119" s="98"/>
      <c r="B119" s="100"/>
      <c r="C119" s="103"/>
      <c r="D119" s="100"/>
      <c r="E119" s="42" t="s">
        <v>185</v>
      </c>
      <c r="F119" s="42" t="s">
        <v>28</v>
      </c>
      <c r="G119" s="104"/>
      <c r="H119" s="105"/>
      <c r="I119" s="105"/>
      <c r="J119" s="105"/>
      <c r="K119" s="105"/>
      <c r="L119" s="106"/>
    </row>
    <row r="120" spans="1:12" s="44" customFormat="1" ht="18.75" x14ac:dyDescent="0.25">
      <c r="A120" s="98"/>
      <c r="B120" s="100"/>
      <c r="C120" s="103"/>
      <c r="D120" s="100"/>
      <c r="E120" s="84" t="s">
        <v>180</v>
      </c>
      <c r="F120" s="43"/>
      <c r="G120" s="107"/>
      <c r="H120" s="108"/>
      <c r="I120" s="108"/>
      <c r="J120" s="108"/>
      <c r="K120" s="108"/>
      <c r="L120" s="109"/>
    </row>
    <row r="121" spans="1:12" s="44" customFormat="1" ht="18.75" x14ac:dyDescent="0.25">
      <c r="A121" s="98"/>
      <c r="B121" s="100"/>
      <c r="C121" s="103"/>
      <c r="D121" s="100"/>
      <c r="E121" s="84" t="s">
        <v>181</v>
      </c>
      <c r="F121" s="43"/>
      <c r="G121" s="107"/>
      <c r="H121" s="108"/>
      <c r="I121" s="108"/>
      <c r="J121" s="108"/>
      <c r="K121" s="108"/>
      <c r="L121" s="109"/>
    </row>
    <row r="122" spans="1:12" s="44" customFormat="1" ht="36" x14ac:dyDescent="0.25">
      <c r="A122" s="98"/>
      <c r="B122" s="100"/>
      <c r="C122" s="103"/>
      <c r="D122" s="100"/>
      <c r="E122" s="84" t="s">
        <v>182</v>
      </c>
      <c r="F122" s="43"/>
      <c r="G122" s="107"/>
      <c r="H122" s="108"/>
      <c r="I122" s="108"/>
      <c r="J122" s="108"/>
      <c r="K122" s="108"/>
      <c r="L122" s="109"/>
    </row>
    <row r="123" spans="1:12" s="21" customFormat="1" ht="50.1" customHeight="1" x14ac:dyDescent="0.2">
      <c r="A123" s="97">
        <v>44</v>
      </c>
      <c r="B123" s="99" t="s">
        <v>136</v>
      </c>
      <c r="C123" s="102">
        <v>6</v>
      </c>
      <c r="D123" s="99" t="s">
        <v>50</v>
      </c>
      <c r="E123" s="45" t="s">
        <v>137</v>
      </c>
      <c r="F123" s="46"/>
      <c r="G123" s="46"/>
      <c r="H123" s="46"/>
      <c r="I123" s="46"/>
      <c r="J123" s="46"/>
      <c r="K123" s="47"/>
      <c r="L123" s="63"/>
    </row>
    <row r="124" spans="1:12" s="21" customFormat="1" x14ac:dyDescent="0.2">
      <c r="A124" s="98"/>
      <c r="B124" s="100"/>
      <c r="C124" s="103"/>
      <c r="D124" s="100"/>
      <c r="E124" s="42" t="s">
        <v>185</v>
      </c>
      <c r="F124" s="42" t="s">
        <v>28</v>
      </c>
      <c r="G124" s="104"/>
      <c r="H124" s="105"/>
      <c r="I124" s="105"/>
      <c r="J124" s="105"/>
      <c r="K124" s="105"/>
      <c r="L124" s="106"/>
    </row>
    <row r="125" spans="1:12" s="44" customFormat="1" ht="36" x14ac:dyDescent="0.25">
      <c r="A125" s="98"/>
      <c r="B125" s="100"/>
      <c r="C125" s="103"/>
      <c r="D125" s="100"/>
      <c r="E125" s="84" t="s">
        <v>159</v>
      </c>
      <c r="F125" s="43"/>
      <c r="G125" s="107"/>
      <c r="H125" s="108"/>
      <c r="I125" s="108"/>
      <c r="J125" s="108"/>
      <c r="K125" s="108"/>
      <c r="L125" s="109"/>
    </row>
    <row r="126" spans="1:12" s="21" customFormat="1" ht="50.1" customHeight="1" x14ac:dyDescent="0.2">
      <c r="A126" s="97">
        <v>45</v>
      </c>
      <c r="B126" s="99" t="s">
        <v>138</v>
      </c>
      <c r="C126" s="102">
        <v>6</v>
      </c>
      <c r="D126" s="99" t="s">
        <v>50</v>
      </c>
      <c r="E126" s="45" t="s">
        <v>139</v>
      </c>
      <c r="F126" s="46"/>
      <c r="G126" s="46"/>
      <c r="H126" s="46"/>
      <c r="I126" s="46"/>
      <c r="J126" s="46"/>
      <c r="K126" s="47"/>
      <c r="L126" s="63"/>
    </row>
    <row r="127" spans="1:12" s="21" customFormat="1" x14ac:dyDescent="0.2">
      <c r="A127" s="98"/>
      <c r="B127" s="100"/>
      <c r="C127" s="103"/>
      <c r="D127" s="100"/>
      <c r="E127" s="42" t="s">
        <v>185</v>
      </c>
      <c r="F127" s="42" t="s">
        <v>28</v>
      </c>
      <c r="G127" s="104"/>
      <c r="H127" s="105"/>
      <c r="I127" s="105"/>
      <c r="J127" s="105"/>
      <c r="K127" s="105"/>
      <c r="L127" s="106"/>
    </row>
    <row r="128" spans="1:12" s="44" customFormat="1" ht="36.75" thickBot="1" x14ac:dyDescent="0.3">
      <c r="A128" s="98"/>
      <c r="B128" s="100"/>
      <c r="C128" s="103"/>
      <c r="D128" s="100"/>
      <c r="E128" s="84" t="s">
        <v>159</v>
      </c>
      <c r="F128" s="43"/>
      <c r="G128" s="107"/>
      <c r="H128" s="108"/>
      <c r="I128" s="108"/>
      <c r="J128" s="108"/>
      <c r="K128" s="108"/>
      <c r="L128" s="109"/>
    </row>
    <row r="129" spans="1:12" s="23" customFormat="1" ht="3.75" customHeight="1" x14ac:dyDescent="0.2">
      <c r="A129" s="56"/>
      <c r="B129" s="57"/>
      <c r="C129" s="57"/>
      <c r="D129" s="73"/>
      <c r="E129" s="57"/>
      <c r="F129" s="57"/>
      <c r="G129" s="57"/>
      <c r="H129" s="57"/>
      <c r="I129" s="57"/>
      <c r="J129" s="57"/>
      <c r="K129" s="57"/>
      <c r="L129" s="58"/>
    </row>
    <row r="130" spans="1:12" s="22" customFormat="1" ht="31.5" customHeight="1" x14ac:dyDescent="0.2">
      <c r="A130" s="123" t="s">
        <v>183</v>
      </c>
      <c r="B130" s="124"/>
      <c r="C130" s="124"/>
      <c r="D130" s="124"/>
      <c r="E130" s="124"/>
      <c r="F130" s="124"/>
      <c r="G130" s="124"/>
      <c r="H130" s="124"/>
      <c r="I130" s="124"/>
      <c r="J130" s="124"/>
      <c r="K130" s="124"/>
      <c r="L130" s="125"/>
    </row>
    <row r="131" spans="1:12" ht="19.5" customHeight="1" x14ac:dyDescent="0.2">
      <c r="A131" s="19"/>
      <c r="B131" s="25"/>
      <c r="C131" s="25"/>
      <c r="D131" s="70"/>
      <c r="E131" s="25"/>
      <c r="F131" s="25"/>
      <c r="G131" s="25"/>
      <c r="H131" s="25"/>
      <c r="I131" s="25"/>
      <c r="J131" s="25"/>
      <c r="K131" s="25"/>
      <c r="L131" s="24"/>
    </row>
    <row r="132" spans="1:12" ht="26.25" customHeight="1" x14ac:dyDescent="0.2">
      <c r="A132" s="19"/>
      <c r="B132" s="119" t="s">
        <v>27</v>
      </c>
      <c r="C132" s="119"/>
      <c r="D132" s="119"/>
      <c r="F132" s="25"/>
      <c r="G132" s="26"/>
      <c r="K132" s="25"/>
      <c r="L132" s="24"/>
    </row>
    <row r="133" spans="1:12" ht="15.75" x14ac:dyDescent="0.2">
      <c r="A133" s="120" t="s">
        <v>20</v>
      </c>
      <c r="B133" s="121"/>
      <c r="C133" s="121"/>
      <c r="D133" s="121"/>
      <c r="E133" s="121"/>
      <c r="F133" s="121"/>
      <c r="G133" s="121"/>
      <c r="H133" s="121"/>
      <c r="I133" s="121"/>
      <c r="J133" s="121"/>
      <c r="K133" s="121"/>
      <c r="L133" s="122"/>
    </row>
    <row r="134" spans="1:12" s="21" customFormat="1" ht="19.5" customHeight="1" x14ac:dyDescent="0.2">
      <c r="A134" s="116" t="s">
        <v>21</v>
      </c>
      <c r="B134" s="117"/>
      <c r="C134" s="117"/>
      <c r="D134" s="118"/>
      <c r="E134" s="118"/>
      <c r="F134" s="118"/>
      <c r="G134" s="118"/>
      <c r="H134" s="118"/>
      <c r="I134" s="118"/>
      <c r="J134" s="27"/>
      <c r="K134" s="27"/>
      <c r="L134" s="28"/>
    </row>
    <row r="135" spans="1:12" x14ac:dyDescent="0.2">
      <c r="A135" s="19"/>
      <c r="B135" s="25"/>
      <c r="C135" s="25"/>
      <c r="D135" s="70"/>
      <c r="E135" s="25"/>
      <c r="F135" s="25"/>
      <c r="G135" s="25"/>
      <c r="H135" s="25"/>
      <c r="I135" s="25"/>
      <c r="J135" s="25"/>
      <c r="K135" s="25"/>
      <c r="L135" s="24"/>
    </row>
    <row r="136" spans="1:12" ht="24.75" customHeight="1" x14ac:dyDescent="0.2">
      <c r="A136" s="19"/>
      <c r="B136" s="25"/>
      <c r="C136" s="25"/>
      <c r="D136" s="70"/>
      <c r="E136" s="36" t="s">
        <v>0</v>
      </c>
      <c r="F136" s="40"/>
      <c r="G136" s="36" t="s">
        <v>4</v>
      </c>
      <c r="H136" s="38"/>
      <c r="I136" s="37" t="s">
        <v>37</v>
      </c>
      <c r="J136" s="25"/>
      <c r="K136" s="25"/>
      <c r="L136" s="24"/>
    </row>
    <row r="137" spans="1:12" ht="17.25" customHeight="1" x14ac:dyDescent="0.2">
      <c r="A137" s="19"/>
      <c r="B137" s="25"/>
      <c r="C137" s="25"/>
      <c r="D137" s="70"/>
      <c r="E137" s="25"/>
      <c r="F137" s="25"/>
      <c r="G137" s="25"/>
      <c r="H137" s="25"/>
      <c r="I137" s="25"/>
      <c r="J137" s="25"/>
      <c r="K137" s="25"/>
      <c r="L137" s="24"/>
    </row>
    <row r="138" spans="1:12" x14ac:dyDescent="0.2">
      <c r="A138" s="19"/>
      <c r="B138" s="25"/>
      <c r="C138" s="29" t="s">
        <v>22</v>
      </c>
      <c r="D138" s="70"/>
      <c r="E138" s="41" t="s">
        <v>23</v>
      </c>
      <c r="F138" s="31"/>
      <c r="G138" s="32"/>
      <c r="H138" s="33"/>
      <c r="I138" s="30" t="s">
        <v>24</v>
      </c>
      <c r="J138" s="31"/>
      <c r="K138" s="31"/>
      <c r="L138" s="24"/>
    </row>
    <row r="139" spans="1:12" ht="13.5" thickBot="1" x14ac:dyDescent="0.25">
      <c r="A139" s="34"/>
      <c r="B139" s="18"/>
      <c r="C139" s="18"/>
      <c r="D139" s="74"/>
      <c r="E139" s="18"/>
      <c r="F139" s="18"/>
      <c r="G139" s="18"/>
      <c r="H139" s="18"/>
      <c r="I139" s="18"/>
      <c r="J139" s="18"/>
      <c r="K139" s="18"/>
      <c r="L139" s="20"/>
    </row>
  </sheetData>
  <sheetProtection selectLockedCells="1"/>
  <autoFilter ref="A14:L128"/>
  <mergeCells count="154">
    <mergeCell ref="G67:L68"/>
    <mergeCell ref="D66:D68"/>
    <mergeCell ref="C66:C68"/>
    <mergeCell ref="B66:B68"/>
    <mergeCell ref="A66:A68"/>
    <mergeCell ref="G63:L64"/>
    <mergeCell ref="D62:D64"/>
    <mergeCell ref="C62:C64"/>
    <mergeCell ref="B62:B64"/>
    <mergeCell ref="A62:A64"/>
    <mergeCell ref="G39:L40"/>
    <mergeCell ref="D38:D40"/>
    <mergeCell ref="C38:C40"/>
    <mergeCell ref="B38:B40"/>
    <mergeCell ref="A38:A40"/>
    <mergeCell ref="J29:J31"/>
    <mergeCell ref="K29:K31"/>
    <mergeCell ref="A32:A34"/>
    <mergeCell ref="A29:A31"/>
    <mergeCell ref="B29:B31"/>
    <mergeCell ref="C29:C31"/>
    <mergeCell ref="D29:D31"/>
    <mergeCell ref="H29:H31"/>
    <mergeCell ref="K1:L2"/>
    <mergeCell ref="D15:D20"/>
    <mergeCell ref="B15:B20"/>
    <mergeCell ref="C15:C20"/>
    <mergeCell ref="C9:D9"/>
    <mergeCell ref="I29:I31"/>
    <mergeCell ref="A21:A23"/>
    <mergeCell ref="B21:B23"/>
    <mergeCell ref="C21:C23"/>
    <mergeCell ref="D21:D23"/>
    <mergeCell ref="B13:L13"/>
    <mergeCell ref="G16:L20"/>
    <mergeCell ref="J1:J2"/>
    <mergeCell ref="A5:L5"/>
    <mergeCell ref="F6:G6"/>
    <mergeCell ref="A12:L12"/>
    <mergeCell ref="H10:L10"/>
    <mergeCell ref="A15:A20"/>
    <mergeCell ref="C32:C34"/>
    <mergeCell ref="H9:L9"/>
    <mergeCell ref="G22:L23"/>
    <mergeCell ref="L29:L31"/>
    <mergeCell ref="D32:D34"/>
    <mergeCell ref="A134:C134"/>
    <mergeCell ref="D134:I134"/>
    <mergeCell ref="B132:D132"/>
    <mergeCell ref="A133:L133"/>
    <mergeCell ref="A130:L130"/>
    <mergeCell ref="G33:L34"/>
    <mergeCell ref="G29:G31"/>
    <mergeCell ref="B32:B34"/>
    <mergeCell ref="A45:A47"/>
    <mergeCell ref="B45:B47"/>
    <mergeCell ref="C45:C47"/>
    <mergeCell ref="D45:D47"/>
    <mergeCell ref="G46:L47"/>
    <mergeCell ref="A35:A37"/>
    <mergeCell ref="B35:B37"/>
    <mergeCell ref="C35:C37"/>
    <mergeCell ref="D35:D37"/>
    <mergeCell ref="G36:L37"/>
    <mergeCell ref="A41:A44"/>
    <mergeCell ref="B41:B44"/>
    <mergeCell ref="C41:C44"/>
    <mergeCell ref="D41:D44"/>
    <mergeCell ref="G42:L44"/>
    <mergeCell ref="A107:A109"/>
    <mergeCell ref="B107:B109"/>
    <mergeCell ref="C107:C109"/>
    <mergeCell ref="D107:D109"/>
    <mergeCell ref="G108:L109"/>
    <mergeCell ref="A96:A98"/>
    <mergeCell ref="B96:B98"/>
    <mergeCell ref="C96:C98"/>
    <mergeCell ref="D96:D98"/>
    <mergeCell ref="G97:L98"/>
    <mergeCell ref="A118:A122"/>
    <mergeCell ref="B118:B122"/>
    <mergeCell ref="C118:C122"/>
    <mergeCell ref="D118:D122"/>
    <mergeCell ref="G119:L122"/>
    <mergeCell ref="A126:A128"/>
    <mergeCell ref="B126:B128"/>
    <mergeCell ref="C126:C128"/>
    <mergeCell ref="D126:D128"/>
    <mergeCell ref="G127:L128"/>
    <mergeCell ref="A104:A106"/>
    <mergeCell ref="B104:B106"/>
    <mergeCell ref="C104:C106"/>
    <mergeCell ref="D104:D106"/>
    <mergeCell ref="G105:L106"/>
    <mergeCell ref="A50:A53"/>
    <mergeCell ref="B50:B53"/>
    <mergeCell ref="C50:C53"/>
    <mergeCell ref="D50:D53"/>
    <mergeCell ref="G51:L53"/>
    <mergeCell ref="A112:A117"/>
    <mergeCell ref="B112:B117"/>
    <mergeCell ref="C112:C117"/>
    <mergeCell ref="D112:D117"/>
    <mergeCell ref="G113:L117"/>
    <mergeCell ref="A55:A57"/>
    <mergeCell ref="B55:B57"/>
    <mergeCell ref="C55:C57"/>
    <mergeCell ref="D55:D57"/>
    <mergeCell ref="G56:L57"/>
    <mergeCell ref="A123:A125"/>
    <mergeCell ref="B123:B125"/>
    <mergeCell ref="C123:C125"/>
    <mergeCell ref="D123:D125"/>
    <mergeCell ref="G124:L125"/>
    <mergeCell ref="A59:A61"/>
    <mergeCell ref="B59:B61"/>
    <mergeCell ref="C59:C61"/>
    <mergeCell ref="D59:D61"/>
    <mergeCell ref="G60:L61"/>
    <mergeCell ref="A73:A75"/>
    <mergeCell ref="B73:B75"/>
    <mergeCell ref="C73:C75"/>
    <mergeCell ref="D73:D75"/>
    <mergeCell ref="G74:L75"/>
    <mergeCell ref="A80:A84"/>
    <mergeCell ref="B80:B84"/>
    <mergeCell ref="C80:C84"/>
    <mergeCell ref="D80:D84"/>
    <mergeCell ref="G81:L84"/>
    <mergeCell ref="A70:A72"/>
    <mergeCell ref="B70:B72"/>
    <mergeCell ref="C70:C72"/>
    <mergeCell ref="D70:D72"/>
    <mergeCell ref="G71:L72"/>
    <mergeCell ref="A90:A92"/>
    <mergeCell ref="B90:B92"/>
    <mergeCell ref="C90:C92"/>
    <mergeCell ref="D90:D92"/>
    <mergeCell ref="G91:L92"/>
    <mergeCell ref="A76:A79"/>
    <mergeCell ref="B76:B79"/>
    <mergeCell ref="C76:C79"/>
    <mergeCell ref="D76:D79"/>
    <mergeCell ref="G77:L79"/>
    <mergeCell ref="A93:A95"/>
    <mergeCell ref="B93:B95"/>
    <mergeCell ref="C93:C95"/>
    <mergeCell ref="D93:D95"/>
    <mergeCell ref="G94:L95"/>
    <mergeCell ref="A85:A89"/>
    <mergeCell ref="B85:B89"/>
    <mergeCell ref="C85:C89"/>
    <mergeCell ref="D85:D89"/>
    <mergeCell ref="G86:L89"/>
  </mergeCells>
  <dataValidations count="3">
    <dataValidation type="list" allowBlank="1" showInputMessage="1" showErrorMessage="1" sqref="H136 H7">
      <formula1>"Enero, Febrero, Marzo, Abril, Mayo, Junio, Julio, Agosto, Septiembre, Octubre, Noviembre, Diciembre"</formula1>
    </dataValidation>
    <dataValidation type="list" allowBlank="1" showInputMessage="1" showErrorMessage="1" sqref="E136 H2 E7">
      <formula1>"La Paz, Cochabamba, Santa Cruz, Oruro, Potosí, Sucre, Tarija, Trinidad"</formula1>
    </dataValidation>
    <dataValidation type="decimal" allowBlank="1" showInputMessage="1" showErrorMessage="1" sqref="K15 K21 K24 K25 K26 K27 K28 K29 K32 K35 K38 K41 K45 K48 K49 K96 K99 K100 K101 K102 K103 K104 K107 K110 K111 K112 K118 K123 K126 K50 K54 K55 K58 K59 K62 K65 K66 K69 K70 K73 K76 K80 K85 K90 K93">
      <formula1>1</formula1>
      <formula2>999999999</formula2>
    </dataValidation>
  </dataValidations>
  <printOptions horizontalCentered="1"/>
  <pageMargins left="0.39370078740157483" right="0.39370078740157483" top="0.39370078740157483" bottom="0.19685039370078741" header="0" footer="0"/>
  <pageSetup scale="64" fitToHeight="0"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9"/>
  <sheetViews>
    <sheetView topLeftCell="A7" workbookViewId="0">
      <selection activeCell="I49" sqref="I49"/>
    </sheetView>
  </sheetViews>
  <sheetFormatPr baseColWidth="10" defaultRowHeight="12.75" x14ac:dyDescent="0.2"/>
  <cols>
    <col min="1" max="1" width="3" bestFit="1" customWidth="1"/>
    <col min="2" max="2" width="7.7109375" bestFit="1" customWidth="1"/>
    <col min="3" max="3" width="37.85546875" bestFit="1" customWidth="1"/>
    <col min="4" max="4" width="13.140625" bestFit="1" customWidth="1"/>
    <col min="5" max="5" width="9.140625" customWidth="1"/>
    <col min="6" max="6" width="9.85546875" customWidth="1"/>
    <col min="7" max="7" width="10.42578125" customWidth="1"/>
    <col min="8" max="8" width="11.140625" bestFit="1" customWidth="1"/>
    <col min="9" max="10" width="11.140625" customWidth="1"/>
    <col min="11" max="11" width="34.85546875" customWidth="1"/>
    <col min="12" max="12" width="21.5703125" customWidth="1"/>
  </cols>
  <sheetData>
    <row r="2" spans="1:11" ht="45" x14ac:dyDescent="0.2">
      <c r="A2" s="48" t="s">
        <v>29</v>
      </c>
      <c r="B2" s="48" t="s">
        <v>9</v>
      </c>
      <c r="C2" s="48" t="s">
        <v>30</v>
      </c>
      <c r="D2" s="48" t="s">
        <v>13</v>
      </c>
      <c r="E2" s="48" t="s">
        <v>36</v>
      </c>
      <c r="F2" s="48" t="s">
        <v>34</v>
      </c>
      <c r="G2" s="48" t="s">
        <v>31</v>
      </c>
      <c r="H2" s="48" t="s">
        <v>39</v>
      </c>
      <c r="I2" s="48" t="s">
        <v>40</v>
      </c>
      <c r="J2" s="48" t="s">
        <v>32</v>
      </c>
      <c r="K2" s="48" t="s">
        <v>35</v>
      </c>
    </row>
    <row r="3" spans="1:11" s="64" customFormat="1" ht="72" x14ac:dyDescent="0.2">
      <c r="A3" s="79">
        <v>1</v>
      </c>
      <c r="B3" s="80" t="s">
        <v>42</v>
      </c>
      <c r="C3" s="81" t="s">
        <v>43</v>
      </c>
      <c r="D3" s="80" t="s">
        <v>44</v>
      </c>
      <c r="E3" s="75">
        <v>130</v>
      </c>
      <c r="F3" s="75">
        <v>299</v>
      </c>
      <c r="G3" s="76">
        <v>390</v>
      </c>
      <c r="H3" s="77">
        <v>40</v>
      </c>
      <c r="I3" s="83">
        <f t="shared" ref="I3:I16" si="0">H3*G3</f>
        <v>15600</v>
      </c>
      <c r="J3" s="77">
        <v>40</v>
      </c>
      <c r="K3" s="94" t="s">
        <v>140</v>
      </c>
    </row>
    <row r="4" spans="1:11" s="64" customFormat="1" ht="25.5" x14ac:dyDescent="0.2">
      <c r="A4" s="79">
        <v>2</v>
      </c>
      <c r="B4" s="80" t="s">
        <v>45</v>
      </c>
      <c r="C4" s="81" t="s">
        <v>46</v>
      </c>
      <c r="D4" s="80" t="s">
        <v>47</v>
      </c>
      <c r="E4" s="75">
        <v>2</v>
      </c>
      <c r="F4" s="75">
        <v>1</v>
      </c>
      <c r="G4" s="76">
        <v>6</v>
      </c>
      <c r="H4" s="77">
        <v>110</v>
      </c>
      <c r="I4" s="83">
        <f t="shared" si="0"/>
        <v>660</v>
      </c>
      <c r="J4" s="77">
        <v>110</v>
      </c>
      <c r="K4" s="95" t="s">
        <v>141</v>
      </c>
    </row>
    <row r="5" spans="1:11" s="64" customFormat="1" ht="25.5" x14ac:dyDescent="0.2">
      <c r="A5" s="79">
        <v>3</v>
      </c>
      <c r="B5" s="80" t="s">
        <v>48</v>
      </c>
      <c r="C5" s="81" t="s">
        <v>49</v>
      </c>
      <c r="D5" s="80" t="s">
        <v>50</v>
      </c>
      <c r="E5" s="75">
        <v>10</v>
      </c>
      <c r="F5" s="75">
        <v>9</v>
      </c>
      <c r="G5" s="76">
        <v>30</v>
      </c>
      <c r="H5" s="77">
        <v>109</v>
      </c>
      <c r="I5" s="83">
        <f t="shared" si="0"/>
        <v>3270</v>
      </c>
      <c r="J5" s="77">
        <v>109</v>
      </c>
      <c r="K5" s="96"/>
    </row>
    <row r="6" spans="1:11" s="64" customFormat="1" ht="25.5" x14ac:dyDescent="0.2">
      <c r="A6" s="79">
        <v>4</v>
      </c>
      <c r="B6" s="80" t="s">
        <v>51</v>
      </c>
      <c r="C6" s="81" t="s">
        <v>52</v>
      </c>
      <c r="D6" s="80" t="s">
        <v>53</v>
      </c>
      <c r="E6" s="75">
        <v>500</v>
      </c>
      <c r="F6" s="75">
        <v>375</v>
      </c>
      <c r="G6" s="76">
        <v>1500</v>
      </c>
      <c r="H6" s="77">
        <v>0.2</v>
      </c>
      <c r="I6" s="83">
        <f t="shared" si="0"/>
        <v>300</v>
      </c>
      <c r="J6" s="77">
        <v>0.2</v>
      </c>
      <c r="K6" s="96"/>
    </row>
    <row r="7" spans="1:11" s="64" customFormat="1" ht="25.5" x14ac:dyDescent="0.2">
      <c r="A7" s="79">
        <v>5</v>
      </c>
      <c r="B7" s="80" t="s">
        <v>54</v>
      </c>
      <c r="C7" s="81" t="s">
        <v>55</v>
      </c>
      <c r="D7" s="80" t="s">
        <v>53</v>
      </c>
      <c r="E7" s="75">
        <v>500</v>
      </c>
      <c r="F7" s="75">
        <v>569</v>
      </c>
      <c r="G7" s="76">
        <v>1500</v>
      </c>
      <c r="H7" s="77">
        <v>0.2</v>
      </c>
      <c r="I7" s="83">
        <f t="shared" si="0"/>
        <v>300</v>
      </c>
      <c r="J7" s="77">
        <v>0.2</v>
      </c>
      <c r="K7" s="96"/>
    </row>
    <row r="8" spans="1:11" s="64" customFormat="1" ht="25.5" x14ac:dyDescent="0.2">
      <c r="A8" s="79">
        <v>6</v>
      </c>
      <c r="B8" s="80" t="s">
        <v>56</v>
      </c>
      <c r="C8" s="81" t="s">
        <v>57</v>
      </c>
      <c r="D8" s="80" t="s">
        <v>53</v>
      </c>
      <c r="E8" s="75">
        <v>200</v>
      </c>
      <c r="F8" s="75">
        <v>332</v>
      </c>
      <c r="G8" s="76">
        <v>600</v>
      </c>
      <c r="H8" s="77">
        <v>0.2</v>
      </c>
      <c r="I8" s="83">
        <f t="shared" si="0"/>
        <v>120</v>
      </c>
      <c r="J8" s="77">
        <v>0.2</v>
      </c>
      <c r="K8" s="96"/>
    </row>
    <row r="9" spans="1:11" s="64" customFormat="1" ht="25.5" x14ac:dyDescent="0.2">
      <c r="A9" s="79">
        <v>7</v>
      </c>
      <c r="B9" s="80" t="s">
        <v>58</v>
      </c>
      <c r="C9" s="81" t="s">
        <v>59</v>
      </c>
      <c r="D9" s="80" t="s">
        <v>53</v>
      </c>
      <c r="E9" s="75">
        <v>16</v>
      </c>
      <c r="F9" s="75">
        <v>19</v>
      </c>
      <c r="G9" s="76">
        <v>48</v>
      </c>
      <c r="H9" s="77">
        <v>38</v>
      </c>
      <c r="I9" s="83">
        <f t="shared" si="0"/>
        <v>1824</v>
      </c>
      <c r="J9" s="77">
        <v>38</v>
      </c>
      <c r="K9" s="96"/>
    </row>
    <row r="10" spans="1:11" s="64" customFormat="1" ht="25.5" x14ac:dyDescent="0.2">
      <c r="A10" s="79">
        <v>8</v>
      </c>
      <c r="B10" s="80" t="s">
        <v>60</v>
      </c>
      <c r="C10" s="81" t="s">
        <v>61</v>
      </c>
      <c r="D10" s="80" t="s">
        <v>62</v>
      </c>
      <c r="E10" s="75">
        <v>20</v>
      </c>
      <c r="F10" s="75">
        <v>34</v>
      </c>
      <c r="G10" s="76">
        <v>60</v>
      </c>
      <c r="H10" s="77">
        <v>12</v>
      </c>
      <c r="I10" s="83">
        <f t="shared" si="0"/>
        <v>720</v>
      </c>
      <c r="J10" s="77">
        <v>12</v>
      </c>
      <c r="K10" s="95" t="s">
        <v>142</v>
      </c>
    </row>
    <row r="11" spans="1:11" s="64" customFormat="1" ht="25.5" x14ac:dyDescent="0.2">
      <c r="A11" s="79">
        <v>9</v>
      </c>
      <c r="B11" s="80" t="s">
        <v>63</v>
      </c>
      <c r="C11" s="81" t="s">
        <v>64</v>
      </c>
      <c r="D11" s="80" t="s">
        <v>65</v>
      </c>
      <c r="E11" s="75">
        <v>6</v>
      </c>
      <c r="F11" s="75">
        <v>3</v>
      </c>
      <c r="G11" s="76">
        <v>18</v>
      </c>
      <c r="H11" s="77">
        <v>60</v>
      </c>
      <c r="I11" s="83">
        <f t="shared" si="0"/>
        <v>1080</v>
      </c>
      <c r="J11" s="77">
        <v>60</v>
      </c>
      <c r="K11" s="95" t="s">
        <v>143</v>
      </c>
    </row>
    <row r="12" spans="1:11" s="64" customFormat="1" ht="25.5" x14ac:dyDescent="0.2">
      <c r="A12" s="79">
        <v>10</v>
      </c>
      <c r="B12" s="80" t="s">
        <v>66</v>
      </c>
      <c r="C12" s="81" t="s">
        <v>67</v>
      </c>
      <c r="D12" s="80" t="s">
        <v>65</v>
      </c>
      <c r="E12" s="75">
        <v>3</v>
      </c>
      <c r="F12" s="75">
        <v>0</v>
      </c>
      <c r="G12" s="76">
        <v>9</v>
      </c>
      <c r="H12" s="77">
        <v>125</v>
      </c>
      <c r="I12" s="83">
        <f t="shared" si="0"/>
        <v>1125</v>
      </c>
      <c r="J12" s="77">
        <v>125</v>
      </c>
      <c r="K12" s="95" t="s">
        <v>143</v>
      </c>
    </row>
    <row r="13" spans="1:11" s="64" customFormat="1" ht="25.5" x14ac:dyDescent="0.2">
      <c r="A13" s="79">
        <v>11</v>
      </c>
      <c r="B13" s="80" t="s">
        <v>68</v>
      </c>
      <c r="C13" s="81" t="s">
        <v>69</v>
      </c>
      <c r="D13" s="80" t="s">
        <v>62</v>
      </c>
      <c r="E13" s="75">
        <v>125</v>
      </c>
      <c r="F13" s="75">
        <v>44</v>
      </c>
      <c r="G13" s="76">
        <v>400</v>
      </c>
      <c r="H13" s="77">
        <v>11.5</v>
      </c>
      <c r="I13" s="83">
        <f t="shared" si="0"/>
        <v>4600</v>
      </c>
      <c r="J13" s="77">
        <v>11.5</v>
      </c>
      <c r="K13" s="95" t="s">
        <v>144</v>
      </c>
    </row>
    <row r="14" spans="1:11" s="64" customFormat="1" ht="36" x14ac:dyDescent="0.2">
      <c r="A14" s="79">
        <v>12</v>
      </c>
      <c r="B14" s="80" t="s">
        <v>70</v>
      </c>
      <c r="C14" s="81" t="s">
        <v>71</v>
      </c>
      <c r="D14" s="80" t="s">
        <v>53</v>
      </c>
      <c r="E14" s="75">
        <v>50</v>
      </c>
      <c r="F14" s="75">
        <v>63</v>
      </c>
      <c r="G14" s="76">
        <v>120</v>
      </c>
      <c r="H14" s="77">
        <v>1</v>
      </c>
      <c r="I14" s="83">
        <f t="shared" si="0"/>
        <v>120</v>
      </c>
      <c r="J14" s="77">
        <v>1</v>
      </c>
      <c r="K14" s="95" t="s">
        <v>145</v>
      </c>
    </row>
    <row r="15" spans="1:11" s="64" customFormat="1" ht="25.5" x14ac:dyDescent="0.2">
      <c r="A15" s="79">
        <v>13</v>
      </c>
      <c r="B15" s="80" t="s">
        <v>72</v>
      </c>
      <c r="C15" s="81" t="s">
        <v>73</v>
      </c>
      <c r="D15" s="80" t="s">
        <v>53</v>
      </c>
      <c r="E15" s="75">
        <v>25</v>
      </c>
      <c r="F15" s="75">
        <v>2</v>
      </c>
      <c r="G15" s="76">
        <v>75</v>
      </c>
      <c r="H15" s="77">
        <v>90</v>
      </c>
      <c r="I15" s="83">
        <f t="shared" si="0"/>
        <v>6750</v>
      </c>
      <c r="J15" s="77">
        <v>90</v>
      </c>
      <c r="K15" s="95" t="s">
        <v>146</v>
      </c>
    </row>
    <row r="16" spans="1:11" s="64" customFormat="1" ht="25.5" x14ac:dyDescent="0.2">
      <c r="A16" s="79">
        <v>14</v>
      </c>
      <c r="B16" s="80" t="s">
        <v>74</v>
      </c>
      <c r="C16" s="81" t="s">
        <v>75</v>
      </c>
      <c r="D16" s="80" t="s">
        <v>53</v>
      </c>
      <c r="E16" s="75">
        <v>8</v>
      </c>
      <c r="F16" s="75">
        <v>0</v>
      </c>
      <c r="G16" s="76">
        <v>24</v>
      </c>
      <c r="H16" s="77">
        <v>335</v>
      </c>
      <c r="I16" s="83">
        <f t="shared" si="0"/>
        <v>8040</v>
      </c>
      <c r="J16" s="77">
        <v>335</v>
      </c>
      <c r="K16" s="95"/>
    </row>
    <row r="17" spans="1:11" s="64" customFormat="1" ht="25.5" x14ac:dyDescent="0.2">
      <c r="A17" s="79">
        <v>15</v>
      </c>
      <c r="B17" s="80" t="s">
        <v>76</v>
      </c>
      <c r="C17" s="81" t="s">
        <v>77</v>
      </c>
      <c r="D17" s="80" t="s">
        <v>53</v>
      </c>
      <c r="E17" s="75">
        <v>3</v>
      </c>
      <c r="F17" s="75">
        <v>0</v>
      </c>
      <c r="G17" s="76">
        <v>9</v>
      </c>
      <c r="H17" s="77">
        <v>13.8</v>
      </c>
      <c r="I17" s="83">
        <f t="shared" ref="I17:I22" si="1">H17*G17</f>
        <v>124.2</v>
      </c>
      <c r="J17" s="77">
        <v>13.8</v>
      </c>
      <c r="K17" s="95"/>
    </row>
    <row r="18" spans="1:11" s="64" customFormat="1" ht="36" x14ac:dyDescent="0.2">
      <c r="A18" s="79">
        <v>16</v>
      </c>
      <c r="B18" s="80" t="s">
        <v>78</v>
      </c>
      <c r="C18" s="81" t="s">
        <v>79</v>
      </c>
      <c r="D18" s="80" t="s">
        <v>62</v>
      </c>
      <c r="E18" s="75">
        <v>420</v>
      </c>
      <c r="F18" s="75">
        <v>385</v>
      </c>
      <c r="G18" s="76">
        <v>1260</v>
      </c>
      <c r="H18" s="77">
        <v>12.6</v>
      </c>
      <c r="I18" s="83">
        <f t="shared" si="1"/>
        <v>15876</v>
      </c>
      <c r="J18" s="77">
        <v>12.6</v>
      </c>
      <c r="K18" s="95" t="s">
        <v>147</v>
      </c>
    </row>
    <row r="19" spans="1:11" s="64" customFormat="1" ht="25.5" x14ac:dyDescent="0.2">
      <c r="A19" s="79">
        <v>17</v>
      </c>
      <c r="B19" s="80" t="s">
        <v>80</v>
      </c>
      <c r="C19" s="81" t="s">
        <v>81</v>
      </c>
      <c r="D19" s="80" t="s">
        <v>62</v>
      </c>
      <c r="E19" s="75">
        <v>50</v>
      </c>
      <c r="F19" s="75">
        <v>67</v>
      </c>
      <c r="G19" s="76">
        <v>150</v>
      </c>
      <c r="H19" s="77">
        <v>0.5</v>
      </c>
      <c r="I19" s="83">
        <f t="shared" si="1"/>
        <v>75</v>
      </c>
      <c r="J19" s="77">
        <v>0.5</v>
      </c>
      <c r="K19" s="95"/>
    </row>
    <row r="20" spans="1:11" s="64" customFormat="1" ht="25.5" x14ac:dyDescent="0.2">
      <c r="A20" s="79">
        <v>18</v>
      </c>
      <c r="B20" s="80" t="s">
        <v>82</v>
      </c>
      <c r="C20" s="81" t="s">
        <v>83</v>
      </c>
      <c r="D20" s="80" t="s">
        <v>53</v>
      </c>
      <c r="E20" s="75">
        <v>2700</v>
      </c>
      <c r="F20" s="75">
        <v>3602</v>
      </c>
      <c r="G20" s="76">
        <v>8100</v>
      </c>
      <c r="H20" s="77">
        <v>0.5</v>
      </c>
      <c r="I20" s="83">
        <f t="shared" si="1"/>
        <v>4050</v>
      </c>
      <c r="J20" s="77">
        <v>0.5</v>
      </c>
      <c r="K20" s="95" t="s">
        <v>148</v>
      </c>
    </row>
    <row r="21" spans="1:11" s="64" customFormat="1" ht="25.5" x14ac:dyDescent="0.2">
      <c r="A21" s="79">
        <v>19</v>
      </c>
      <c r="B21" s="80" t="s">
        <v>84</v>
      </c>
      <c r="C21" s="81" t="s">
        <v>85</v>
      </c>
      <c r="D21" s="80" t="s">
        <v>53</v>
      </c>
      <c r="E21" s="75">
        <v>500</v>
      </c>
      <c r="F21" s="75">
        <v>50</v>
      </c>
      <c r="G21" s="76">
        <v>1500</v>
      </c>
      <c r="H21" s="77">
        <v>0.4</v>
      </c>
      <c r="I21" s="83">
        <f t="shared" si="1"/>
        <v>600</v>
      </c>
      <c r="J21" s="77">
        <v>0.4</v>
      </c>
      <c r="K21" s="95"/>
    </row>
    <row r="22" spans="1:11" s="64" customFormat="1" ht="25.5" x14ac:dyDescent="0.2">
      <c r="A22" s="79">
        <v>20</v>
      </c>
      <c r="B22" s="80" t="s">
        <v>86</v>
      </c>
      <c r="C22" s="81" t="s">
        <v>87</v>
      </c>
      <c r="D22" s="80" t="s">
        <v>62</v>
      </c>
      <c r="E22" s="75">
        <v>100</v>
      </c>
      <c r="F22" s="75">
        <v>6</v>
      </c>
      <c r="G22" s="76">
        <v>300</v>
      </c>
      <c r="H22" s="77">
        <v>17</v>
      </c>
      <c r="I22" s="83">
        <f t="shared" si="1"/>
        <v>5100</v>
      </c>
      <c r="J22" s="77">
        <v>17</v>
      </c>
      <c r="K22" s="95" t="s">
        <v>149</v>
      </c>
    </row>
    <row r="23" spans="1:11" s="64" customFormat="1" ht="25.5" x14ac:dyDescent="0.2">
      <c r="A23" s="79">
        <v>21</v>
      </c>
      <c r="B23" s="80" t="s">
        <v>88</v>
      </c>
      <c r="C23" s="81" t="s">
        <v>89</v>
      </c>
      <c r="D23" s="80" t="s">
        <v>62</v>
      </c>
      <c r="E23" s="75">
        <v>3</v>
      </c>
      <c r="F23" s="75">
        <v>2</v>
      </c>
      <c r="G23" s="76">
        <v>10</v>
      </c>
      <c r="H23" s="77">
        <v>205</v>
      </c>
      <c r="I23" s="83">
        <f t="shared" ref="I23:I32" si="2">H23*G23</f>
        <v>2050</v>
      </c>
      <c r="J23" s="77">
        <v>205</v>
      </c>
      <c r="K23" s="95" t="s">
        <v>150</v>
      </c>
    </row>
    <row r="24" spans="1:11" s="64" customFormat="1" ht="25.5" x14ac:dyDescent="0.2">
      <c r="A24" s="79">
        <v>22</v>
      </c>
      <c r="B24" s="80" t="s">
        <v>90</v>
      </c>
      <c r="C24" s="81" t="s">
        <v>91</v>
      </c>
      <c r="D24" s="80" t="s">
        <v>62</v>
      </c>
      <c r="E24" s="75">
        <v>120</v>
      </c>
      <c r="F24" s="75">
        <v>57</v>
      </c>
      <c r="G24" s="76">
        <v>360</v>
      </c>
      <c r="H24" s="77">
        <v>8</v>
      </c>
      <c r="I24" s="83">
        <f t="shared" si="2"/>
        <v>2880</v>
      </c>
      <c r="J24" s="77">
        <v>8</v>
      </c>
      <c r="K24" s="95"/>
    </row>
    <row r="25" spans="1:11" s="64" customFormat="1" ht="25.5" x14ac:dyDescent="0.2">
      <c r="A25" s="79">
        <v>23</v>
      </c>
      <c r="B25" s="80" t="s">
        <v>92</v>
      </c>
      <c r="C25" s="81" t="s">
        <v>93</v>
      </c>
      <c r="D25" s="80" t="s">
        <v>62</v>
      </c>
      <c r="E25" s="75">
        <v>15</v>
      </c>
      <c r="F25" s="75">
        <v>13</v>
      </c>
      <c r="G25" s="76">
        <v>45</v>
      </c>
      <c r="H25" s="77">
        <v>6.5</v>
      </c>
      <c r="I25" s="83">
        <f t="shared" si="2"/>
        <v>292.5</v>
      </c>
      <c r="J25" s="77">
        <v>6.5</v>
      </c>
      <c r="K25" s="95" t="s">
        <v>151</v>
      </c>
    </row>
    <row r="26" spans="1:11" s="64" customFormat="1" ht="25.5" x14ac:dyDescent="0.2">
      <c r="A26" s="79">
        <v>24</v>
      </c>
      <c r="B26" s="80" t="s">
        <v>94</v>
      </c>
      <c r="C26" s="81" t="s">
        <v>95</v>
      </c>
      <c r="D26" s="80" t="s">
        <v>53</v>
      </c>
      <c r="E26" s="75">
        <v>4</v>
      </c>
      <c r="F26" s="75">
        <v>9</v>
      </c>
      <c r="G26" s="76">
        <v>12</v>
      </c>
      <c r="H26" s="77">
        <v>2.2000000000000002</v>
      </c>
      <c r="I26" s="83">
        <f t="shared" si="2"/>
        <v>26.400000000000002</v>
      </c>
      <c r="J26" s="77">
        <v>2.2000000000000002</v>
      </c>
      <c r="K26" s="95"/>
    </row>
    <row r="27" spans="1:11" s="64" customFormat="1" ht="25.5" x14ac:dyDescent="0.2">
      <c r="A27" s="79">
        <v>25</v>
      </c>
      <c r="B27" s="80" t="s">
        <v>96</v>
      </c>
      <c r="C27" s="81" t="s">
        <v>97</v>
      </c>
      <c r="D27" s="80" t="s">
        <v>62</v>
      </c>
      <c r="E27" s="75">
        <v>10</v>
      </c>
      <c r="F27" s="75">
        <v>0</v>
      </c>
      <c r="G27" s="76">
        <v>30</v>
      </c>
      <c r="H27" s="77">
        <v>15</v>
      </c>
      <c r="I27" s="83">
        <f t="shared" si="2"/>
        <v>450</v>
      </c>
      <c r="J27" s="77">
        <v>15</v>
      </c>
      <c r="K27" s="95"/>
    </row>
    <row r="28" spans="1:11" s="64" customFormat="1" ht="25.5" x14ac:dyDescent="0.2">
      <c r="A28" s="79">
        <v>26</v>
      </c>
      <c r="B28" s="80" t="s">
        <v>98</v>
      </c>
      <c r="C28" s="81" t="s">
        <v>99</v>
      </c>
      <c r="D28" s="80" t="s">
        <v>53</v>
      </c>
      <c r="E28" s="75">
        <v>10</v>
      </c>
      <c r="F28" s="75">
        <v>0</v>
      </c>
      <c r="G28" s="76">
        <v>30</v>
      </c>
      <c r="H28" s="77">
        <v>15</v>
      </c>
      <c r="I28" s="83">
        <f t="shared" si="2"/>
        <v>450</v>
      </c>
      <c r="J28" s="77">
        <v>15</v>
      </c>
      <c r="K28" s="95"/>
    </row>
    <row r="29" spans="1:11" s="64" customFormat="1" ht="48" x14ac:dyDescent="0.2">
      <c r="A29" s="79">
        <v>27</v>
      </c>
      <c r="B29" s="80" t="s">
        <v>100</v>
      </c>
      <c r="C29" s="81" t="s">
        <v>101</v>
      </c>
      <c r="D29" s="80" t="s">
        <v>62</v>
      </c>
      <c r="E29" s="75">
        <v>50</v>
      </c>
      <c r="F29" s="75">
        <v>87</v>
      </c>
      <c r="G29" s="76">
        <v>100</v>
      </c>
      <c r="H29" s="77">
        <v>21</v>
      </c>
      <c r="I29" s="83">
        <f t="shared" si="2"/>
        <v>2100</v>
      </c>
      <c r="J29" s="77">
        <v>21</v>
      </c>
      <c r="K29" s="95" t="s">
        <v>152</v>
      </c>
    </row>
    <row r="30" spans="1:11" s="64" customFormat="1" ht="36" x14ac:dyDescent="0.2">
      <c r="A30" s="79">
        <v>28</v>
      </c>
      <c r="B30" s="80" t="s">
        <v>102</v>
      </c>
      <c r="C30" s="81" t="s">
        <v>103</v>
      </c>
      <c r="D30" s="80" t="s">
        <v>62</v>
      </c>
      <c r="E30" s="75">
        <v>15</v>
      </c>
      <c r="F30" s="75">
        <v>2</v>
      </c>
      <c r="G30" s="76">
        <v>45</v>
      </c>
      <c r="H30" s="77">
        <v>12</v>
      </c>
      <c r="I30" s="83">
        <f t="shared" si="2"/>
        <v>540</v>
      </c>
      <c r="J30" s="77">
        <v>12</v>
      </c>
      <c r="K30" s="95" t="s">
        <v>153</v>
      </c>
    </row>
    <row r="31" spans="1:11" s="64" customFormat="1" ht="36" x14ac:dyDescent="0.2">
      <c r="A31" s="79">
        <v>29</v>
      </c>
      <c r="B31" s="80" t="s">
        <v>104</v>
      </c>
      <c r="C31" s="81" t="s">
        <v>105</v>
      </c>
      <c r="D31" s="80" t="s">
        <v>62</v>
      </c>
      <c r="E31" s="75">
        <v>15</v>
      </c>
      <c r="F31" s="75">
        <v>15</v>
      </c>
      <c r="G31" s="76">
        <v>45</v>
      </c>
      <c r="H31" s="77">
        <v>12</v>
      </c>
      <c r="I31" s="83">
        <f t="shared" si="2"/>
        <v>540</v>
      </c>
      <c r="J31" s="77">
        <v>12</v>
      </c>
      <c r="K31" s="95" t="s">
        <v>153</v>
      </c>
    </row>
    <row r="32" spans="1:11" s="64" customFormat="1" ht="36" x14ac:dyDescent="0.2">
      <c r="A32" s="79">
        <v>30</v>
      </c>
      <c r="B32" s="80" t="s">
        <v>106</v>
      </c>
      <c r="C32" s="81" t="s">
        <v>107</v>
      </c>
      <c r="D32" s="80" t="s">
        <v>62</v>
      </c>
      <c r="E32" s="75">
        <v>50</v>
      </c>
      <c r="F32" s="75">
        <v>38</v>
      </c>
      <c r="G32" s="76">
        <v>150</v>
      </c>
      <c r="H32" s="77">
        <v>23</v>
      </c>
      <c r="I32" s="83">
        <f t="shared" si="2"/>
        <v>3450</v>
      </c>
      <c r="J32" s="77">
        <v>23</v>
      </c>
      <c r="K32" s="95" t="s">
        <v>154</v>
      </c>
    </row>
    <row r="33" spans="1:11" s="64" customFormat="1" ht="36" x14ac:dyDescent="0.2">
      <c r="A33" s="79">
        <v>31</v>
      </c>
      <c r="B33" s="80" t="s">
        <v>108</v>
      </c>
      <c r="C33" s="81" t="s">
        <v>109</v>
      </c>
      <c r="D33" s="80" t="s">
        <v>62</v>
      </c>
      <c r="E33" s="75">
        <v>12</v>
      </c>
      <c r="F33" s="75">
        <v>4</v>
      </c>
      <c r="G33" s="76">
        <v>36</v>
      </c>
      <c r="H33" s="77">
        <v>18</v>
      </c>
      <c r="I33" s="83">
        <f t="shared" ref="I33:I38" si="3">H33*G33</f>
        <v>648</v>
      </c>
      <c r="J33" s="77">
        <v>18</v>
      </c>
      <c r="K33" s="95" t="s">
        <v>154</v>
      </c>
    </row>
    <row r="34" spans="1:11" s="64" customFormat="1" ht="36" x14ac:dyDescent="0.2">
      <c r="A34" s="79">
        <v>32</v>
      </c>
      <c r="B34" s="80" t="s">
        <v>110</v>
      </c>
      <c r="C34" s="81" t="s">
        <v>111</v>
      </c>
      <c r="D34" s="80" t="s">
        <v>53</v>
      </c>
      <c r="E34" s="75">
        <v>20</v>
      </c>
      <c r="F34" s="75">
        <v>0</v>
      </c>
      <c r="G34" s="76">
        <v>60</v>
      </c>
      <c r="H34" s="77">
        <v>25</v>
      </c>
      <c r="I34" s="83">
        <f t="shared" si="3"/>
        <v>1500</v>
      </c>
      <c r="J34" s="77">
        <v>25</v>
      </c>
      <c r="K34" s="95" t="s">
        <v>154</v>
      </c>
    </row>
    <row r="35" spans="1:11" s="64" customFormat="1" ht="25.5" x14ac:dyDescent="0.2">
      <c r="A35" s="79">
        <v>33</v>
      </c>
      <c r="B35" s="80" t="s">
        <v>112</v>
      </c>
      <c r="C35" s="81" t="s">
        <v>113</v>
      </c>
      <c r="D35" s="80" t="s">
        <v>62</v>
      </c>
      <c r="E35" s="75">
        <v>28</v>
      </c>
      <c r="F35" s="75">
        <v>54</v>
      </c>
      <c r="G35" s="76">
        <v>56</v>
      </c>
      <c r="H35" s="77">
        <v>10</v>
      </c>
      <c r="I35" s="83">
        <f t="shared" si="3"/>
        <v>560</v>
      </c>
      <c r="J35" s="77">
        <v>10</v>
      </c>
      <c r="K35" s="95"/>
    </row>
    <row r="36" spans="1:11" s="64" customFormat="1" ht="25.5" x14ac:dyDescent="0.2">
      <c r="A36" s="79">
        <v>34</v>
      </c>
      <c r="B36" s="80" t="s">
        <v>114</v>
      </c>
      <c r="C36" s="81" t="s">
        <v>115</v>
      </c>
      <c r="D36" s="80" t="s">
        <v>53</v>
      </c>
      <c r="E36" s="75">
        <v>5</v>
      </c>
      <c r="F36" s="75">
        <v>1</v>
      </c>
      <c r="G36" s="76">
        <v>15</v>
      </c>
      <c r="H36" s="77">
        <v>180</v>
      </c>
      <c r="I36" s="83">
        <f t="shared" si="3"/>
        <v>2700</v>
      </c>
      <c r="J36" s="77">
        <v>180</v>
      </c>
      <c r="K36" s="95"/>
    </row>
    <row r="37" spans="1:11" s="64" customFormat="1" ht="25.5" x14ac:dyDescent="0.2">
      <c r="A37" s="79">
        <v>35</v>
      </c>
      <c r="B37" s="80" t="s">
        <v>116</v>
      </c>
      <c r="C37" s="81" t="s">
        <v>117</v>
      </c>
      <c r="D37" s="80" t="s">
        <v>53</v>
      </c>
      <c r="E37" s="75">
        <v>5</v>
      </c>
      <c r="F37" s="75">
        <v>0</v>
      </c>
      <c r="G37" s="76">
        <v>15</v>
      </c>
      <c r="H37" s="77">
        <v>180</v>
      </c>
      <c r="I37" s="83">
        <f t="shared" si="3"/>
        <v>2700</v>
      </c>
      <c r="J37" s="77">
        <v>180</v>
      </c>
      <c r="K37" s="95"/>
    </row>
    <row r="38" spans="1:11" s="64" customFormat="1" ht="25.5" x14ac:dyDescent="0.2">
      <c r="A38" s="79">
        <v>36</v>
      </c>
      <c r="B38" s="80" t="s">
        <v>118</v>
      </c>
      <c r="C38" s="81" t="s">
        <v>119</v>
      </c>
      <c r="D38" s="80" t="s">
        <v>120</v>
      </c>
      <c r="E38" s="75">
        <v>2</v>
      </c>
      <c r="F38" s="75">
        <v>5</v>
      </c>
      <c r="G38" s="76">
        <v>6</v>
      </c>
      <c r="H38" s="77">
        <v>60</v>
      </c>
      <c r="I38" s="83">
        <f t="shared" si="3"/>
        <v>360</v>
      </c>
      <c r="J38" s="77">
        <v>60</v>
      </c>
      <c r="K38" s="95"/>
    </row>
    <row r="39" spans="1:11" s="64" customFormat="1" ht="25.5" x14ac:dyDescent="0.2">
      <c r="A39" s="79">
        <v>37</v>
      </c>
      <c r="B39" s="80" t="s">
        <v>121</v>
      </c>
      <c r="C39" s="81" t="s">
        <v>122</v>
      </c>
      <c r="D39" s="80" t="s">
        <v>120</v>
      </c>
      <c r="E39" s="75">
        <v>20</v>
      </c>
      <c r="F39" s="75">
        <v>22</v>
      </c>
      <c r="G39" s="76">
        <v>60</v>
      </c>
      <c r="H39" s="77">
        <v>35</v>
      </c>
      <c r="I39" s="83">
        <f t="shared" ref="I39:I47" si="4">H39*G39</f>
        <v>2100</v>
      </c>
      <c r="J39" s="77">
        <v>35</v>
      </c>
      <c r="K39" s="95"/>
    </row>
    <row r="40" spans="1:11" s="64" customFormat="1" ht="25.5" x14ac:dyDescent="0.2">
      <c r="A40" s="79">
        <v>38</v>
      </c>
      <c r="B40" s="80" t="s">
        <v>123</v>
      </c>
      <c r="C40" s="81" t="s">
        <v>124</v>
      </c>
      <c r="D40" s="80" t="s">
        <v>125</v>
      </c>
      <c r="E40" s="75">
        <v>50</v>
      </c>
      <c r="F40" s="75">
        <v>10</v>
      </c>
      <c r="G40" s="76">
        <v>150</v>
      </c>
      <c r="H40" s="77">
        <v>11.5</v>
      </c>
      <c r="I40" s="83">
        <f t="shared" si="4"/>
        <v>1725</v>
      </c>
      <c r="J40" s="77">
        <v>11.5</v>
      </c>
      <c r="K40" s="95" t="s">
        <v>155</v>
      </c>
    </row>
    <row r="41" spans="1:11" s="64" customFormat="1" ht="25.5" x14ac:dyDescent="0.2">
      <c r="A41" s="79">
        <v>39</v>
      </c>
      <c r="B41" s="80" t="s">
        <v>126</v>
      </c>
      <c r="C41" s="81" t="s">
        <v>127</v>
      </c>
      <c r="D41" s="80" t="s">
        <v>53</v>
      </c>
      <c r="E41" s="75">
        <v>4</v>
      </c>
      <c r="F41" s="75">
        <v>5</v>
      </c>
      <c r="G41" s="76">
        <v>12</v>
      </c>
      <c r="H41" s="77">
        <v>1200</v>
      </c>
      <c r="I41" s="83">
        <f t="shared" si="4"/>
        <v>14400</v>
      </c>
      <c r="J41" s="77">
        <v>1200</v>
      </c>
      <c r="K41" s="95" t="s">
        <v>156</v>
      </c>
    </row>
    <row r="42" spans="1:11" s="64" customFormat="1" ht="25.5" x14ac:dyDescent="0.2">
      <c r="A42" s="79">
        <v>40</v>
      </c>
      <c r="B42" s="80" t="s">
        <v>128</v>
      </c>
      <c r="C42" s="81" t="s">
        <v>129</v>
      </c>
      <c r="D42" s="80" t="s">
        <v>62</v>
      </c>
      <c r="E42" s="75">
        <v>3</v>
      </c>
      <c r="F42" s="75">
        <v>0</v>
      </c>
      <c r="G42" s="76">
        <v>9</v>
      </c>
      <c r="H42" s="77">
        <v>10</v>
      </c>
      <c r="I42" s="83">
        <f t="shared" si="4"/>
        <v>90</v>
      </c>
      <c r="J42" s="77">
        <v>10</v>
      </c>
      <c r="K42" s="95"/>
    </row>
    <row r="43" spans="1:11" s="64" customFormat="1" ht="25.5" x14ac:dyDescent="0.2">
      <c r="A43" s="79">
        <v>41</v>
      </c>
      <c r="B43" s="80" t="s">
        <v>130</v>
      </c>
      <c r="C43" s="81" t="s">
        <v>131</v>
      </c>
      <c r="D43" s="80" t="s">
        <v>62</v>
      </c>
      <c r="E43" s="75">
        <v>2</v>
      </c>
      <c r="F43" s="75">
        <v>0</v>
      </c>
      <c r="G43" s="76">
        <v>6</v>
      </c>
      <c r="H43" s="77">
        <v>9</v>
      </c>
      <c r="I43" s="83">
        <f t="shared" si="4"/>
        <v>54</v>
      </c>
      <c r="J43" s="77">
        <v>9</v>
      </c>
      <c r="K43" s="95"/>
    </row>
    <row r="44" spans="1:11" s="64" customFormat="1" ht="36" x14ac:dyDescent="0.2">
      <c r="A44" s="79">
        <v>42</v>
      </c>
      <c r="B44" s="80" t="s">
        <v>132</v>
      </c>
      <c r="C44" s="81" t="s">
        <v>133</v>
      </c>
      <c r="D44" s="80" t="s">
        <v>120</v>
      </c>
      <c r="E44" s="75">
        <v>24</v>
      </c>
      <c r="F44" s="75">
        <v>18</v>
      </c>
      <c r="G44" s="76">
        <v>72</v>
      </c>
      <c r="H44" s="77">
        <v>24</v>
      </c>
      <c r="I44" s="83">
        <f t="shared" si="4"/>
        <v>1728</v>
      </c>
      <c r="J44" s="77">
        <v>24</v>
      </c>
      <c r="K44" s="95" t="s">
        <v>157</v>
      </c>
    </row>
    <row r="45" spans="1:11" s="64" customFormat="1" ht="36" x14ac:dyDescent="0.2">
      <c r="A45" s="79">
        <v>43</v>
      </c>
      <c r="B45" s="80" t="s">
        <v>134</v>
      </c>
      <c r="C45" s="81" t="s">
        <v>135</v>
      </c>
      <c r="D45" s="80" t="s">
        <v>53</v>
      </c>
      <c r="E45" s="75">
        <v>5</v>
      </c>
      <c r="F45" s="75">
        <v>5</v>
      </c>
      <c r="G45" s="76">
        <v>15</v>
      </c>
      <c r="H45" s="77">
        <v>45</v>
      </c>
      <c r="I45" s="83">
        <f t="shared" si="4"/>
        <v>675</v>
      </c>
      <c r="J45" s="77">
        <v>45</v>
      </c>
      <c r="K45" s="95" t="s">
        <v>158</v>
      </c>
    </row>
    <row r="46" spans="1:11" s="64" customFormat="1" ht="25.5" x14ac:dyDescent="0.2">
      <c r="A46" s="79">
        <v>44</v>
      </c>
      <c r="B46" s="80" t="s">
        <v>136</v>
      </c>
      <c r="C46" s="81" t="s">
        <v>137</v>
      </c>
      <c r="D46" s="80" t="s">
        <v>50</v>
      </c>
      <c r="E46" s="75">
        <v>2</v>
      </c>
      <c r="F46" s="75">
        <v>0</v>
      </c>
      <c r="G46" s="76">
        <v>6</v>
      </c>
      <c r="H46" s="77">
        <v>2880</v>
      </c>
      <c r="I46" s="83">
        <f t="shared" si="4"/>
        <v>17280</v>
      </c>
      <c r="J46" s="77">
        <v>2880</v>
      </c>
      <c r="K46" s="95" t="s">
        <v>159</v>
      </c>
    </row>
    <row r="47" spans="1:11" s="64" customFormat="1" ht="25.5" x14ac:dyDescent="0.2">
      <c r="A47" s="79">
        <v>45</v>
      </c>
      <c r="B47" s="80" t="s">
        <v>138</v>
      </c>
      <c r="C47" s="81" t="s">
        <v>139</v>
      </c>
      <c r="D47" s="80" t="s">
        <v>50</v>
      </c>
      <c r="E47" s="75">
        <v>2</v>
      </c>
      <c r="F47" s="75">
        <v>0</v>
      </c>
      <c r="G47" s="76">
        <v>6</v>
      </c>
      <c r="H47" s="77">
        <v>2000</v>
      </c>
      <c r="I47" s="83">
        <f t="shared" si="4"/>
        <v>12000</v>
      </c>
      <c r="J47" s="77">
        <v>2000</v>
      </c>
      <c r="K47" s="95" t="s">
        <v>159</v>
      </c>
    </row>
    <row r="48" spans="1:11" x14ac:dyDescent="0.2">
      <c r="A48" s="49"/>
      <c r="B48" s="51"/>
      <c r="C48" s="51"/>
      <c r="D48" s="52"/>
      <c r="E48" s="52"/>
      <c r="F48" s="52"/>
      <c r="G48" s="51"/>
      <c r="H48" s="54"/>
      <c r="I48" s="54"/>
      <c r="J48" s="85"/>
      <c r="K48" s="82"/>
    </row>
    <row r="49" spans="1:11" x14ac:dyDescent="0.2">
      <c r="A49" s="50"/>
      <c r="B49" s="50"/>
      <c r="C49" s="50"/>
      <c r="D49" s="50"/>
      <c r="E49" s="50"/>
      <c r="F49" s="50"/>
      <c r="G49" s="50"/>
      <c r="H49" s="53" t="s">
        <v>33</v>
      </c>
      <c r="I49" s="78">
        <f>SUM(I3:I48)</f>
        <v>141633.09999999998</v>
      </c>
      <c r="J49" s="86"/>
      <c r="K49" s="50"/>
    </row>
  </sheetData>
  <autoFilter ref="A2:I47">
    <sortState ref="A3:J24">
      <sortCondition ref="A2:A24"/>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cotiz1</vt:lpstr>
      <vt:lpstr>LISTA</vt:lpstr>
      <vt:lpstr>cotiz1!Títulos_a_imprimir</vt:lpstr>
    </vt:vector>
  </TitlesOfParts>
  <Company>The houze!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martin.arevalo</dc:creator>
  <cp:lastModifiedBy>WALTER GIOVANI DIAZ ALI</cp:lastModifiedBy>
  <cp:lastPrinted>2021-05-27T18:18:19Z</cp:lastPrinted>
  <dcterms:created xsi:type="dcterms:W3CDTF">2008-05-09T21:50:02Z</dcterms:created>
  <dcterms:modified xsi:type="dcterms:W3CDTF">2021-05-27T18:19:12Z</dcterms:modified>
</cp:coreProperties>
</file>